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рограмма УМС\2023\Отчет о выполнении за 2023\Отчет Программа УМС за 2023 по итогу\"/>
    </mc:Choice>
  </mc:AlternateContent>
  <bookViews>
    <workbookView xWindow="0" yWindow="0" windowWidth="15360" windowHeight="8148"/>
  </bookViews>
  <sheets>
    <sheet name="Анализ результативност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M13" i="1"/>
  <c r="H14" i="1"/>
  <c r="M14" i="1"/>
  <c r="H18" i="1"/>
  <c r="I18" i="1"/>
  <c r="M18" i="1"/>
  <c r="M21" i="1"/>
  <c r="N21" i="1"/>
  <c r="M22" i="1"/>
  <c r="N22" i="1"/>
  <c r="H23" i="1"/>
  <c r="I23" i="1"/>
  <c r="M23" i="1"/>
  <c r="O23" i="1"/>
  <c r="K29" i="1" l="1"/>
  <c r="L29" i="1" l="1"/>
</calcChain>
</file>

<file path=xl/sharedStrings.xml><?xml version="1.0" encoding="utf-8"?>
<sst xmlns="http://schemas.openxmlformats.org/spreadsheetml/2006/main" count="83" uniqueCount="60">
  <si>
    <t>МБ</t>
  </si>
  <si>
    <t>в т.ч. федеральный бюджет</t>
  </si>
  <si>
    <t>в т.ч. областной бюджет</t>
  </si>
  <si>
    <t>в т.ч. местный бюджет</t>
  </si>
  <si>
    <t>Целевые индикаторы (показатели)</t>
  </si>
  <si>
    <t>наименование (показателя)</t>
  </si>
  <si>
    <t>плановое значение</t>
  </si>
  <si>
    <t>фактическое значение</t>
  </si>
  <si>
    <t>единица измерения</t>
  </si>
  <si>
    <t>Наименование структурного элемента (основного мероприятия) муниципальной программы</t>
  </si>
  <si>
    <t>штук</t>
  </si>
  <si>
    <t>бюджет</t>
  </si>
  <si>
    <t>отклонение (-/+)</t>
  </si>
  <si>
    <t>отклонение (%)</t>
  </si>
  <si>
    <t>№ п/п</t>
  </si>
  <si>
    <t>Проведение работ по инвентаризации объектов недвижимости казны округа Муром</t>
  </si>
  <si>
    <t>Выполнение кадастровых работ</t>
  </si>
  <si>
    <t>Оценка рыночной стоимости арендной платы и муниципального имущества</t>
  </si>
  <si>
    <t>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</si>
  <si>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Расходы на обеспечение деятельности органов местного самоуправления</t>
  </si>
  <si>
    <t>Исполнение судебных актов</t>
  </si>
  <si>
    <t>Расходы на обеспечение деятельности муниципального казенного учреждения «Управление административными зданиями и транспортом»</t>
  </si>
  <si>
    <t>Количество сформированных земельных участков</t>
  </si>
  <si>
    <t>Количество проведенных оценок рыночной стоимости арендной платы и объектов муниципального недвижимого имущества</t>
  </si>
  <si>
    <t>Количество обслуживаемых учреждений</t>
  </si>
  <si>
    <t>Анализ результативности муниципальной программы</t>
  </si>
  <si>
    <t>Результаты оценки бюджетной эффективности (в соот. с п. 5 прилож.9)</t>
  </si>
  <si>
    <t>Задача 1. Оптимизация состава и структуры муниципального имущества</t>
  </si>
  <si>
    <t>1.</t>
  </si>
  <si>
    <t>1.1.</t>
  </si>
  <si>
    <t>1.2.</t>
  </si>
  <si>
    <t>Задача 2. Создание условий для повышения эффективности управления муниципальным имуществом</t>
  </si>
  <si>
    <t>2.</t>
  </si>
  <si>
    <t>Комплекс процессных мероприятий "Содержание объектов муниципальной собственности"</t>
  </si>
  <si>
    <t>Задача 3. Создание необходимых условий для эффективной реализации Программы</t>
  </si>
  <si>
    <t>Комплекс процессных мероприятий "Создание условий для реализации муниципальной программы"</t>
  </si>
  <si>
    <t>3.1.</t>
  </si>
  <si>
    <t>3.2.</t>
  </si>
  <si>
    <t>Всего по программе:</t>
  </si>
  <si>
    <t xml:space="preserve">                                           И.о. Председателя КУМИ округа Муром                                                  А.С.Бесчастнов</t>
  </si>
  <si>
    <t>Комплекс процессных мероприятий "Оценка недвижимости, признание прав и регулирование отношений  по государственной и муниципальной собственности"</t>
  </si>
  <si>
    <t>Количество нежилых помещений казны                     в жилых домах</t>
  </si>
  <si>
    <t>Сроки исполне-ния</t>
  </si>
  <si>
    <t>фактическое значе-ние</t>
  </si>
  <si>
    <t>2.2.</t>
  </si>
  <si>
    <t>«Совершенствование управления муниципальной собственностью муниципального образования округ Муром на 2023-2025 годы»</t>
  </si>
  <si>
    <t>за 2023 год</t>
  </si>
  <si>
    <t>2023 год</t>
  </si>
  <si>
    <t xml:space="preserve">Количество объектов недвижимости казны округа Муром, по которым проведена техническая инвентаризация </t>
  </si>
  <si>
    <t>1.3.</t>
  </si>
  <si>
    <t>3.1.1.</t>
  </si>
  <si>
    <t>3.1.2.</t>
  </si>
  <si>
    <t>3.1.3.</t>
  </si>
  <si>
    <t>Комплекс процессных мероприятий "Приобретение имущества в муниципальную собственность"</t>
  </si>
  <si>
    <t>3.2.1.</t>
  </si>
  <si>
    <t>Приобретение в муниципальную собственность округа Муром объектов недвижимости, расположенных по адресу: Владимирская область, г.Муром, ул.Энгельса, д.23а</t>
  </si>
  <si>
    <t>2.1.</t>
  </si>
  <si>
    <t>Уплата налогов и сборов за объекты муниципальной собственности</t>
  </si>
  <si>
    <t>Количество приобретенных объектов                                      в муниципальную собственность</t>
  </si>
  <si>
    <t>Объем бюджетных расходов,                    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</si>
</sst>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 wrapText="1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right" wrapText="1"/>
    </xf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A23" zoomScale="118" zoomScaleNormal="118" workbookViewId="0">
      <selection activeCell="A29" sqref="A29:XFD29"/>
    </sheetView>
  </sheetViews>
  <sheetFormatPr defaultRowHeight="14.4" x14ac:dyDescent="0.3"/>
  <cols>
    <col min="1" max="1" width="5.33203125" customWidth="1"/>
    <col min="2" max="2" width="24.88671875" customWidth="1"/>
    <col min="3" max="3" width="8.44140625" customWidth="1"/>
    <col min="4" max="4" width="22.44140625" customWidth="1"/>
    <col min="5" max="5" width="5.33203125" customWidth="1"/>
    <col min="6" max="6" width="6" customWidth="1"/>
    <col min="7" max="7" width="7.6640625" customWidth="1"/>
    <col min="8" max="8" width="6.6640625" customWidth="1"/>
    <col min="9" max="9" width="8" customWidth="1"/>
    <col min="10" max="10" width="4.88671875" customWidth="1"/>
    <col min="11" max="11" width="8.6640625" customWidth="1"/>
    <col min="12" max="12" width="8.88671875" customWidth="1"/>
    <col min="13" max="13" width="7.6640625" customWidth="1"/>
    <col min="14" max="14" width="7.109375" customWidth="1"/>
    <col min="15" max="15" width="10" customWidth="1"/>
  </cols>
  <sheetData>
    <row r="1" spans="1:15" x14ac:dyDescent="0.3">
      <c r="G1" s="58"/>
      <c r="H1" s="58"/>
      <c r="I1" s="58"/>
      <c r="J1" s="58"/>
      <c r="K1" s="58"/>
      <c r="L1" s="58"/>
      <c r="M1" s="58"/>
      <c r="N1" s="58"/>
      <c r="O1" s="58"/>
    </row>
    <row r="2" spans="1:15" ht="17.25" customHeight="1" x14ac:dyDescent="0.3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0.25" customHeight="1" x14ac:dyDescent="0.3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6.5" customHeight="1" x14ac:dyDescent="0.3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6.75" customHeight="1" x14ac:dyDescent="0.3"/>
    <row r="6" spans="1:15" ht="27" customHeight="1" x14ac:dyDescent="0.3">
      <c r="A6" s="57" t="s">
        <v>14</v>
      </c>
      <c r="B6" s="57" t="s">
        <v>9</v>
      </c>
      <c r="C6" s="57" t="s">
        <v>42</v>
      </c>
      <c r="D6" s="57" t="s">
        <v>4</v>
      </c>
      <c r="E6" s="57"/>
      <c r="F6" s="57"/>
      <c r="G6" s="57"/>
      <c r="H6" s="57"/>
      <c r="I6" s="57"/>
      <c r="J6" s="60" t="s">
        <v>11</v>
      </c>
      <c r="K6" s="57" t="s">
        <v>59</v>
      </c>
      <c r="L6" s="57"/>
      <c r="M6" s="57"/>
      <c r="N6" s="57"/>
      <c r="O6" s="57" t="s">
        <v>26</v>
      </c>
    </row>
    <row r="7" spans="1:15" ht="76.95" customHeight="1" x14ac:dyDescent="0.3">
      <c r="A7" s="57"/>
      <c r="B7" s="57"/>
      <c r="C7" s="46"/>
      <c r="D7" s="57" t="s">
        <v>5</v>
      </c>
      <c r="E7" s="57" t="s">
        <v>8</v>
      </c>
      <c r="F7" s="57" t="s">
        <v>6</v>
      </c>
      <c r="G7" s="57" t="s">
        <v>43</v>
      </c>
      <c r="H7" s="57" t="s">
        <v>12</v>
      </c>
      <c r="I7" s="57" t="s">
        <v>13</v>
      </c>
      <c r="J7" s="61"/>
      <c r="K7" s="57" t="s">
        <v>6</v>
      </c>
      <c r="L7" s="57" t="s">
        <v>7</v>
      </c>
      <c r="M7" s="57" t="s">
        <v>12</v>
      </c>
      <c r="N7" s="57" t="s">
        <v>13</v>
      </c>
      <c r="O7" s="57"/>
    </row>
    <row r="8" spans="1:15" ht="8.25" customHeight="1" x14ac:dyDescent="0.3">
      <c r="A8" s="57"/>
      <c r="B8" s="57"/>
      <c r="C8" s="46"/>
      <c r="D8" s="57"/>
      <c r="E8" s="57"/>
      <c r="F8" s="57"/>
      <c r="G8" s="57"/>
      <c r="H8" s="57"/>
      <c r="I8" s="57"/>
      <c r="J8" s="62"/>
      <c r="K8" s="57"/>
      <c r="L8" s="57"/>
      <c r="M8" s="57"/>
      <c r="N8" s="57"/>
      <c r="O8" s="57"/>
    </row>
    <row r="9" spans="1:15" ht="13.2" customHeight="1" x14ac:dyDescent="0.3">
      <c r="A9" s="1">
        <v>1</v>
      </c>
      <c r="B9" s="1">
        <v>2</v>
      </c>
      <c r="C9" s="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8</v>
      </c>
      <c r="J9" s="10"/>
      <c r="K9" s="10">
        <v>9</v>
      </c>
      <c r="L9" s="10">
        <v>10</v>
      </c>
      <c r="M9" s="10">
        <v>11</v>
      </c>
      <c r="N9" s="10">
        <v>11</v>
      </c>
      <c r="O9" s="10">
        <v>12</v>
      </c>
    </row>
    <row r="10" spans="1:15" ht="21" customHeight="1" x14ac:dyDescent="0.3">
      <c r="A10" s="17"/>
      <c r="B10" s="46" t="s">
        <v>27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</row>
    <row r="11" spans="1:15" s="19" customFormat="1" ht="21.75" customHeight="1" x14ac:dyDescent="0.3">
      <c r="A11" s="18" t="s">
        <v>28</v>
      </c>
      <c r="B11" s="40" t="s">
        <v>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s="19" customFormat="1" ht="70.2" customHeight="1" x14ac:dyDescent="0.3">
      <c r="A12" s="18" t="s">
        <v>29</v>
      </c>
      <c r="B12" s="16" t="s">
        <v>15</v>
      </c>
      <c r="C12" s="28" t="s">
        <v>47</v>
      </c>
      <c r="D12" s="36" t="s">
        <v>48</v>
      </c>
      <c r="E12" s="30" t="s">
        <v>10</v>
      </c>
      <c r="F12" s="14">
        <v>5</v>
      </c>
      <c r="G12" s="14">
        <v>7</v>
      </c>
      <c r="H12" s="14">
        <v>2</v>
      </c>
      <c r="I12" s="12">
        <v>0.4</v>
      </c>
      <c r="J12" s="31" t="s">
        <v>0</v>
      </c>
      <c r="K12" s="11">
        <v>72</v>
      </c>
      <c r="L12" s="11">
        <v>34</v>
      </c>
      <c r="M12" s="11">
        <v>-38</v>
      </c>
      <c r="N12" s="12">
        <v>-0.52800000000000002</v>
      </c>
      <c r="O12" s="12">
        <v>2.9649999999999999</v>
      </c>
    </row>
    <row r="13" spans="1:15" ht="44.25" customHeight="1" x14ac:dyDescent="0.3">
      <c r="A13" s="3" t="s">
        <v>30</v>
      </c>
      <c r="B13" s="16" t="s">
        <v>16</v>
      </c>
      <c r="C13" s="28" t="s">
        <v>47</v>
      </c>
      <c r="D13" s="26" t="s">
        <v>22</v>
      </c>
      <c r="E13" s="2" t="s">
        <v>10</v>
      </c>
      <c r="F13" s="14">
        <v>20</v>
      </c>
      <c r="G13" s="14">
        <v>17</v>
      </c>
      <c r="H13" s="14">
        <f t="shared" ref="H13:H14" si="0">G13-F13</f>
        <v>-3</v>
      </c>
      <c r="I13" s="12">
        <v>-0.15</v>
      </c>
      <c r="J13" s="15" t="s">
        <v>0</v>
      </c>
      <c r="K13" s="11">
        <v>184</v>
      </c>
      <c r="L13" s="11">
        <v>181</v>
      </c>
      <c r="M13" s="11">
        <f t="shared" ref="M13" si="1">L13-K13</f>
        <v>-3</v>
      </c>
      <c r="N13" s="12">
        <v>-1.6E-2</v>
      </c>
      <c r="O13" s="12">
        <v>0.86399999999999999</v>
      </c>
    </row>
    <row r="14" spans="1:15" ht="84.6" customHeight="1" x14ac:dyDescent="0.3">
      <c r="A14" s="3" t="s">
        <v>49</v>
      </c>
      <c r="B14" s="4" t="s">
        <v>17</v>
      </c>
      <c r="C14" s="28" t="s">
        <v>47</v>
      </c>
      <c r="D14" s="26" t="s">
        <v>23</v>
      </c>
      <c r="E14" s="2" t="s">
        <v>10</v>
      </c>
      <c r="F14" s="14">
        <v>70</v>
      </c>
      <c r="G14" s="14">
        <v>50</v>
      </c>
      <c r="H14" s="14">
        <f t="shared" si="0"/>
        <v>-20</v>
      </c>
      <c r="I14" s="12">
        <v>-0.28599999999999998</v>
      </c>
      <c r="J14" s="15" t="s">
        <v>0</v>
      </c>
      <c r="K14" s="11">
        <v>280</v>
      </c>
      <c r="L14" s="11">
        <v>255</v>
      </c>
      <c r="M14" s="11">
        <f>L14-K14</f>
        <v>-25</v>
      </c>
      <c r="N14" s="12">
        <v>-8.8999999999999996E-2</v>
      </c>
      <c r="O14" s="12">
        <v>0.78400000000000003</v>
      </c>
    </row>
    <row r="15" spans="1:15" ht="21.75" customHeight="1" x14ac:dyDescent="0.3">
      <c r="A15" s="3"/>
      <c r="B15" s="49" t="s">
        <v>31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ht="22.5" customHeight="1" x14ac:dyDescent="0.3">
      <c r="A16" s="3" t="s">
        <v>32</v>
      </c>
      <c r="B16" s="43" t="s">
        <v>33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ht="43.95" customHeight="1" x14ac:dyDescent="0.3">
      <c r="A17" s="3" t="s">
        <v>56</v>
      </c>
      <c r="B17" s="20" t="s">
        <v>57</v>
      </c>
      <c r="C17" s="26" t="s">
        <v>47</v>
      </c>
      <c r="D17" s="20"/>
      <c r="E17" s="20"/>
      <c r="F17" s="20"/>
      <c r="G17" s="20"/>
      <c r="H17" s="20"/>
      <c r="I17" s="20"/>
      <c r="J17" s="20"/>
      <c r="K17" s="26">
        <v>403.9</v>
      </c>
      <c r="L17" s="26">
        <v>270.2</v>
      </c>
      <c r="M17" s="34">
        <v>-133.69999999999999</v>
      </c>
      <c r="N17" s="12">
        <v>-0.33100000000000002</v>
      </c>
      <c r="O17" s="26"/>
    </row>
    <row r="18" spans="1:15" ht="148.5" customHeight="1" x14ac:dyDescent="0.3">
      <c r="A18" s="3" t="s">
        <v>44</v>
      </c>
      <c r="B18" s="4" t="s">
        <v>18</v>
      </c>
      <c r="C18" s="27" t="s">
        <v>47</v>
      </c>
      <c r="D18" s="26" t="s">
        <v>41</v>
      </c>
      <c r="E18" s="2" t="s">
        <v>10</v>
      </c>
      <c r="F18" s="13">
        <v>38</v>
      </c>
      <c r="G18" s="14">
        <v>38</v>
      </c>
      <c r="H18" s="14">
        <f t="shared" ref="H18" si="2">G18-F18</f>
        <v>0</v>
      </c>
      <c r="I18" s="12">
        <f>100%-F18/G18</f>
        <v>0</v>
      </c>
      <c r="J18" s="27" t="s">
        <v>0</v>
      </c>
      <c r="K18" s="33">
        <v>314.2</v>
      </c>
      <c r="L18" s="33">
        <v>287.89999999999998</v>
      </c>
      <c r="M18" s="11">
        <f t="shared" ref="M18" si="3">L18-K18</f>
        <v>-26.300000000000011</v>
      </c>
      <c r="N18" s="12">
        <v>-8.4000000000000005E-2</v>
      </c>
      <c r="O18" s="12">
        <v>1.091</v>
      </c>
    </row>
    <row r="19" spans="1:15" ht="16.2" customHeight="1" x14ac:dyDescent="0.3">
      <c r="A19" s="3"/>
      <c r="B19" s="46" t="s">
        <v>34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20.25" customHeight="1" x14ac:dyDescent="0.3">
      <c r="A20" s="3" t="s">
        <v>36</v>
      </c>
      <c r="B20" s="40" t="s">
        <v>35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44.25" customHeight="1" x14ac:dyDescent="0.3">
      <c r="A21" s="25" t="s">
        <v>50</v>
      </c>
      <c r="B21" s="20" t="s">
        <v>19</v>
      </c>
      <c r="C21" s="27" t="s">
        <v>47</v>
      </c>
      <c r="D21" s="21"/>
      <c r="E21" s="2"/>
      <c r="F21" s="13"/>
      <c r="G21" s="14"/>
      <c r="H21" s="14"/>
      <c r="I21" s="12"/>
      <c r="J21" s="27" t="s">
        <v>0</v>
      </c>
      <c r="K21" s="33">
        <v>20779.7</v>
      </c>
      <c r="L21" s="33">
        <v>20707.8</v>
      </c>
      <c r="M21" s="11">
        <f t="shared" ref="M21:M23" si="4">L21-K21</f>
        <v>-71.900000000001455</v>
      </c>
      <c r="N21" s="12">
        <f t="shared" ref="N21" si="5">100%-K21/L21</f>
        <v>-3.4721216160094048E-3</v>
      </c>
      <c r="O21" s="12"/>
    </row>
    <row r="22" spans="1:15" ht="18.75" customHeight="1" x14ac:dyDescent="0.3">
      <c r="A22" s="25" t="s">
        <v>51</v>
      </c>
      <c r="B22" s="20" t="s">
        <v>20</v>
      </c>
      <c r="C22" s="27" t="s">
        <v>47</v>
      </c>
      <c r="D22" s="21"/>
      <c r="E22" s="2"/>
      <c r="F22" s="13"/>
      <c r="G22" s="14"/>
      <c r="H22" s="14"/>
      <c r="I22" s="12"/>
      <c r="J22" s="27" t="s">
        <v>0</v>
      </c>
      <c r="K22" s="33">
        <v>3382.7</v>
      </c>
      <c r="L22" s="33">
        <v>3382.7</v>
      </c>
      <c r="M22" s="11">
        <f t="shared" ref="M22" si="6">L22-K22</f>
        <v>0</v>
      </c>
      <c r="N22" s="12">
        <f t="shared" ref="N22" si="7">100%-K22/L22</f>
        <v>0</v>
      </c>
      <c r="O22" s="12"/>
    </row>
    <row r="23" spans="1:15" ht="82.5" customHeight="1" x14ac:dyDescent="0.3">
      <c r="A23" s="3" t="s">
        <v>52</v>
      </c>
      <c r="B23" s="21" t="s">
        <v>21</v>
      </c>
      <c r="C23" s="27" t="s">
        <v>47</v>
      </c>
      <c r="D23" s="36" t="s">
        <v>24</v>
      </c>
      <c r="E23" s="2" t="s">
        <v>10</v>
      </c>
      <c r="F23" s="13">
        <v>13</v>
      </c>
      <c r="G23" s="14">
        <v>13</v>
      </c>
      <c r="H23" s="14">
        <f t="shared" ref="H23" si="8">G23-F23</f>
        <v>0</v>
      </c>
      <c r="I23" s="12">
        <f t="shared" ref="I23" si="9">100%-F23/G23</f>
        <v>0</v>
      </c>
      <c r="J23" s="27" t="s">
        <v>0</v>
      </c>
      <c r="K23" s="33">
        <v>24617.599999999999</v>
      </c>
      <c r="L23" s="33">
        <v>23580.6</v>
      </c>
      <c r="M23" s="11">
        <f t="shared" si="4"/>
        <v>-1037</v>
      </c>
      <c r="N23" s="12">
        <v>-4.2000000000000003E-2</v>
      </c>
      <c r="O23" s="12">
        <f t="shared" ref="O23" si="10">K23/L23</f>
        <v>1.0439768284097946</v>
      </c>
    </row>
    <row r="24" spans="1:15" ht="20.399999999999999" customHeight="1" x14ac:dyDescent="0.3">
      <c r="A24" s="29" t="s">
        <v>37</v>
      </c>
      <c r="B24" s="38" t="s">
        <v>53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94.2" customHeight="1" x14ac:dyDescent="0.3">
      <c r="A25" s="3" t="s">
        <v>54</v>
      </c>
      <c r="B25" s="21" t="s">
        <v>55</v>
      </c>
      <c r="C25" s="21" t="s">
        <v>47</v>
      </c>
      <c r="D25" s="26" t="s">
        <v>58</v>
      </c>
      <c r="E25" s="26" t="s">
        <v>10</v>
      </c>
      <c r="F25" s="26">
        <v>2</v>
      </c>
      <c r="G25" s="26">
        <v>2</v>
      </c>
      <c r="H25" s="26">
        <v>0</v>
      </c>
      <c r="I25" s="32">
        <v>0</v>
      </c>
      <c r="J25" s="26" t="s">
        <v>0</v>
      </c>
      <c r="K25" s="37">
        <v>1531</v>
      </c>
      <c r="L25" s="37">
        <v>1531</v>
      </c>
      <c r="M25" s="34">
        <v>0</v>
      </c>
      <c r="N25" s="32">
        <v>0</v>
      </c>
      <c r="O25" s="32">
        <v>1</v>
      </c>
    </row>
    <row r="26" spans="1:15" ht="15.6" customHeight="1" x14ac:dyDescent="0.3">
      <c r="A26" s="54" t="s">
        <v>38</v>
      </c>
      <c r="B26" s="55"/>
      <c r="C26" s="55"/>
      <c r="D26" s="55"/>
      <c r="E26" s="55"/>
      <c r="F26" s="55"/>
      <c r="G26" s="55"/>
      <c r="H26" s="55"/>
      <c r="I26" s="55"/>
      <c r="J26" s="56"/>
      <c r="K26" s="35">
        <v>51565.1</v>
      </c>
      <c r="L26" s="35">
        <v>50230.2</v>
      </c>
      <c r="M26" s="5"/>
      <c r="N26" s="5"/>
      <c r="O26" s="5"/>
    </row>
    <row r="27" spans="1:15" ht="13.2" customHeight="1" x14ac:dyDescent="0.3">
      <c r="A27" s="53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35">
        <v>0</v>
      </c>
      <c r="L27" s="35">
        <v>0</v>
      </c>
      <c r="M27" s="5"/>
      <c r="N27" s="5"/>
      <c r="O27" s="5"/>
    </row>
    <row r="28" spans="1:15" ht="12.6" customHeight="1" x14ac:dyDescent="0.3">
      <c r="A28" s="53" t="s">
        <v>2</v>
      </c>
      <c r="B28" s="53"/>
      <c r="C28" s="53"/>
      <c r="D28" s="53"/>
      <c r="E28" s="53"/>
      <c r="F28" s="53"/>
      <c r="G28" s="53"/>
      <c r="H28" s="53"/>
      <c r="I28" s="53"/>
      <c r="J28" s="53"/>
      <c r="K28" s="35">
        <v>0</v>
      </c>
      <c r="L28" s="35">
        <v>0</v>
      </c>
      <c r="M28" s="5"/>
      <c r="N28" s="5"/>
      <c r="O28" s="5"/>
    </row>
    <row r="29" spans="1:15" ht="16.8" customHeight="1" x14ac:dyDescent="0.3">
      <c r="A29" s="53" t="s">
        <v>3</v>
      </c>
      <c r="B29" s="53"/>
      <c r="C29" s="53"/>
      <c r="D29" s="53"/>
      <c r="E29" s="53"/>
      <c r="F29" s="53"/>
      <c r="G29" s="53"/>
      <c r="H29" s="53"/>
      <c r="I29" s="53"/>
      <c r="J29" s="53"/>
      <c r="K29" s="35">
        <f>K26-K27-K28</f>
        <v>51565.1</v>
      </c>
      <c r="L29" s="35">
        <f>L26-L27-L28</f>
        <v>50230.2</v>
      </c>
      <c r="M29" s="5"/>
      <c r="N29" s="5"/>
      <c r="O29" s="5"/>
    </row>
    <row r="30" spans="1:15" ht="13.9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</row>
    <row r="31" spans="1:15" ht="21" customHeight="1" x14ac:dyDescent="0.3">
      <c r="A31" s="52" t="s">
        <v>39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5" customHeight="1" x14ac:dyDescent="0.3">
      <c r="A32" s="6"/>
      <c r="B32" s="22"/>
      <c r="C32" s="22"/>
      <c r="D32" s="22"/>
      <c r="E32" s="22"/>
      <c r="F32" s="22"/>
      <c r="G32" s="23"/>
      <c r="H32" s="23"/>
      <c r="I32" s="24"/>
      <c r="J32" s="24"/>
      <c r="K32" s="24"/>
      <c r="L32" s="24"/>
      <c r="M32" s="24"/>
      <c r="N32" s="24"/>
      <c r="O32" s="23"/>
    </row>
    <row r="33" spans="1:14" ht="21" customHeight="1" x14ac:dyDescent="0.3">
      <c r="A33" s="8"/>
      <c r="B33" s="8"/>
      <c r="C33" s="8"/>
      <c r="D33" s="8"/>
      <c r="E33" s="8"/>
      <c r="F33" s="8"/>
      <c r="I33" s="9"/>
      <c r="J33" s="9"/>
      <c r="K33" s="9"/>
      <c r="L33" s="9"/>
      <c r="M33" s="9"/>
      <c r="N33" s="9"/>
    </row>
  </sheetData>
  <mergeCells count="33">
    <mergeCell ref="G1:O1"/>
    <mergeCell ref="A3:O3"/>
    <mergeCell ref="A6:A8"/>
    <mergeCell ref="B6:B8"/>
    <mergeCell ref="C6:C8"/>
    <mergeCell ref="D7:D8"/>
    <mergeCell ref="A2:O2"/>
    <mergeCell ref="E7:E8"/>
    <mergeCell ref="F7:F8"/>
    <mergeCell ref="G7:G8"/>
    <mergeCell ref="K7:K8"/>
    <mergeCell ref="M7:M8"/>
    <mergeCell ref="J6:J8"/>
    <mergeCell ref="H7:H8"/>
    <mergeCell ref="A4:O4"/>
    <mergeCell ref="D6:I6"/>
    <mergeCell ref="N7:N8"/>
    <mergeCell ref="O6:O8"/>
    <mergeCell ref="I7:I8"/>
    <mergeCell ref="K6:N6"/>
    <mergeCell ref="L7:L8"/>
    <mergeCell ref="A31:O31"/>
    <mergeCell ref="A29:J29"/>
    <mergeCell ref="A26:J26"/>
    <mergeCell ref="A27:J27"/>
    <mergeCell ref="A28:J28"/>
    <mergeCell ref="B24:O24"/>
    <mergeCell ref="B11:O11"/>
    <mergeCell ref="B16:O16"/>
    <mergeCell ref="B20:O20"/>
    <mergeCell ref="B10:O10"/>
    <mergeCell ref="B15:O15"/>
    <mergeCell ref="B19:O19"/>
  </mergeCells>
  <pageMargins left="0.41" right="0.21" top="0.45" bottom="0.36" header="0.45" footer="0.31496062992125984"/>
  <pageSetup paperSize="9" fitToHeight="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результативности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Марианна А. Хорева</cp:lastModifiedBy>
  <cp:lastPrinted>2024-03-29T12:24:21Z</cp:lastPrinted>
  <dcterms:created xsi:type="dcterms:W3CDTF">2023-02-15T06:26:48Z</dcterms:created>
  <dcterms:modified xsi:type="dcterms:W3CDTF">2024-03-29T12:26:16Z</dcterms:modified>
</cp:coreProperties>
</file>