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6\Р_475_О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Лист1!$13:$15</definedName>
  </definedNames>
  <calcPr calcId="152511"/>
</workbook>
</file>

<file path=xl/calcChain.xml><?xml version="1.0" encoding="utf-8"?>
<calcChain xmlns="http://schemas.openxmlformats.org/spreadsheetml/2006/main">
  <c r="L48" i="1" l="1"/>
  <c r="K48" i="1"/>
  <c r="J48" i="1"/>
  <c r="L43" i="1"/>
  <c r="K43" i="1"/>
  <c r="K42" i="1" s="1"/>
  <c r="J43" i="1"/>
  <c r="L41" i="1"/>
  <c r="K41" i="1"/>
  <c r="J41" i="1"/>
  <c r="L33" i="1"/>
  <c r="K33" i="1"/>
  <c r="J33" i="1"/>
  <c r="L32" i="1"/>
  <c r="K32" i="1"/>
  <c r="J32" i="1"/>
  <c r="L25" i="1"/>
  <c r="K25" i="1"/>
  <c r="J25" i="1"/>
  <c r="L24" i="1"/>
  <c r="K24" i="1"/>
  <c r="J24" i="1"/>
  <c r="L23" i="1"/>
  <c r="L53" i="1" s="1"/>
  <c r="K23" i="1"/>
  <c r="K53" i="1" s="1"/>
  <c r="J23" i="1"/>
  <c r="J53" i="1" s="1"/>
  <c r="L19" i="1"/>
  <c r="K19" i="1"/>
  <c r="J19" i="1"/>
  <c r="L18" i="1"/>
  <c r="L54" i="1" s="1"/>
  <c r="K18" i="1"/>
  <c r="K54" i="1" s="1"/>
  <c r="J18" i="1"/>
  <c r="J54" i="1" s="1"/>
  <c r="L42" i="1" l="1"/>
  <c r="L55" i="1" s="1"/>
  <c r="J42" i="1"/>
  <c r="J55" i="1" s="1"/>
  <c r="K55" i="1"/>
  <c r="K51" i="1" s="1"/>
  <c r="L51" i="1"/>
  <c r="J51" i="1"/>
</calcChain>
</file>

<file path=xl/sharedStrings.xml><?xml version="1.0" encoding="utf-8"?>
<sst xmlns="http://schemas.openxmlformats.org/spreadsheetml/2006/main" count="235" uniqueCount="112">
  <si>
    <t>Приложение к постановлению</t>
  </si>
  <si>
    <t>администрации округа Муром</t>
  </si>
  <si>
    <t>Приложение № 1</t>
  </si>
  <si>
    <t xml:space="preserve">к муниципальной программе </t>
  </si>
  <si>
    <t xml:space="preserve">сохранения и развития культуры округа Муром </t>
  </si>
  <si>
    <t>на 2018-2020 годы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</si>
  <si>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</si>
  <si>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</si>
  <si>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</si>
  <si>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</si>
  <si>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</si>
  <si>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</si>
  <si>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</si>
  <si>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</si>
  <si>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2018 год</t>
  </si>
  <si>
    <t>2019 год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</si>
  <si>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</si>
  <si>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</si>
  <si>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</si>
  <si>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</si>
  <si>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</si>
  <si>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</si>
  <si>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</si>
  <si>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</si>
  <si>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</si>
  <si>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</si>
  <si>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</si>
  <si>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</si>
  <si>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</si>
  <si>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</si>
  <si>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</si>
  <si>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</si>
  <si>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</si>
  <si>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</si>
  <si>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Поддержка отрасли культуры на комплектование книжных фондов муниципальных общедоступных библиотек  субъектов Российской Федерации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</si>
  <si>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</si>
  <si>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</si>
  <si>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</si>
  <si>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</si>
  <si>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</si>
  <si>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</si>
  <si>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</si>
  <si>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</si>
  <si>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</si>
  <si>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</si>
  <si>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</si>
  <si>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</si>
  <si>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09 0 03 70230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</si>
  <si>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</si>
  <si>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</si>
  <si>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</si>
  <si>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</si>
  <si>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</si>
  <si>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</si>
  <si>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</si>
  <si>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</si>
  <si>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</si>
  <si>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</si>
  <si>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</si>
  <si>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</si>
  <si>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</si>
  <si>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</si>
  <si>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 xml:space="preserve"> муниципальной программы сохранения и развития культуры округа Муром на 2018-2020 годы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</si>
  <si>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</si>
  <si>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</si>
  <si>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</si>
  <si>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</si>
  <si>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</si>
  <si>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09 0 04 70230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</si>
  <si>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</si>
  <si>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</si>
  <si>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</si>
  <si>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</si>
  <si>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</si>
  <si>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</si>
  <si>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</si>
  <si>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r>
      <rPr>
        <b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Организация предоставления дополнительного образования в муниципальных образовательных учреждениях, подведомственных управлению культуры</t>
    </r>
  </si>
  <si>
    <r>
      <rPr>
        <b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</si>
  <si>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t>4.1</t>
  </si>
  <si>
    <t>4.1.1</t>
  </si>
  <si>
    <t>4.1.2</t>
  </si>
  <si>
    <t>4.1.3</t>
  </si>
  <si>
    <t>100</t>
  </si>
  <si>
    <t>200</t>
  </si>
  <si>
    <t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                                                                                                                                                           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                                                                                                                                                                                                                                                                      3.  Количество детей, принявших участие в конкурсах, обучающихся в муниципальных учреждениях  дополнительного образования сферы культуры округа (чел.)                                                                                                                          4.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</si>
  <si>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1.Количество посещений библиотек округа в стационарных условиях (чел.)</t>
  </si>
  <si>
    <t>2.Количество посещений библиотек округа удаленно через Интернет (чел.)</t>
  </si>
  <si>
    <t>3.Увеличение количества библиографических записей библиотек округа в сводном электронном каталоге по сравнению с предыдущим годом (%)</t>
  </si>
  <si>
    <t>4.Книгообеспеченность на одного жителя (ед.)</t>
  </si>
  <si>
    <t>1.Количество посетителей платных мероприятий, проводимых муниципальными культурно-досуговыми учреждениями (чел.)</t>
  </si>
  <si>
    <t>2.Темп роста участников клубных формирований по сравнению с предыдущим годом  (%)</t>
  </si>
  <si>
    <t>3.Уровень удовлетворенности граждан округа качеством предоставления муниципальных услуг в сфере культуры</t>
  </si>
  <si>
    <t>1.Динамика примерных (индикативных) значений соотношения средней заработной платы работников муниципальных учреждений культуры, повышение оплаты труда которых предусмотрено Указом Президента Российской Федерации от 7 мая 2012 г. N 597 ", и средней заработной платы во Владимирской области (%)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</si>
  <si>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</si>
  <si>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</si>
  <si>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</si>
  <si>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</si>
  <si>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</si>
  <si>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09 0 02 70230</t>
  </si>
  <si>
    <t>09 0 02 70390</t>
  </si>
  <si>
    <t>09 0 02 L5192</t>
  </si>
  <si>
    <t>09 0 02 УБ590</t>
  </si>
  <si>
    <t>09 0 03 00000</t>
  </si>
  <si>
    <t>09 0 04 00000</t>
  </si>
  <si>
    <t xml:space="preserve">областной бюджет 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</si>
  <si>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</si>
  <si>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 </t>
    </r>
    <r>
      <rPr>
        <sz val="10"/>
        <color theme="1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</si>
  <si>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4.Количество муниципальных учреждений, подведомственных управлению культуры (ед.)</t>
  </si>
  <si>
    <t>Расходы (тыс.руб.)</t>
  </si>
  <si>
    <t>Начальник Управления культуры администрации округа Муром</t>
  </si>
  <si>
    <t>В.В. Козлов</t>
  </si>
  <si>
    <t>от 27.06.2018 № 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</si>
</sst>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8" xfId="0" applyFont="1" applyBorder="1"/>
    <xf numFmtId="0" fontId="9" fillId="0" borderId="7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3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165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zoomScaleNormal="100" workbookViewId="0">
      <selection sqref="A1:P60"/>
    </sheetView>
  </sheetViews>
  <sheetFormatPr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1.42578125" style="2" customWidth="1"/>
    <col min="8" max="8" width="5.5703125" style="2" customWidth="1"/>
    <col min="9" max="9" width="11.5703125" style="2" customWidth="1"/>
    <col min="10" max="12" width="9" style="2" customWidth="1"/>
    <col min="13" max="13" width="28.140625" style="2" customWidth="1"/>
    <col min="14" max="14" width="10.140625" style="2" bestFit="1" customWidth="1"/>
    <col min="15" max="16384" width="9.140625" style="2"/>
  </cols>
  <sheetData>
    <row r="1" spans="1:16" ht="15.75" x14ac:dyDescent="0.25">
      <c r="P1" s="18" t="s">
        <v>0</v>
      </c>
    </row>
    <row r="2" spans="1:16" ht="15.75" x14ac:dyDescent="0.25">
      <c r="P2" s="18" t="s">
        <v>1</v>
      </c>
    </row>
    <row r="3" spans="1:16" ht="15.75" x14ac:dyDescent="0.25">
      <c r="N3" s="134"/>
      <c r="P3" s="18" t="s">
        <v>111</v>
      </c>
    </row>
    <row r="4" spans="1:16" ht="15.75" x14ac:dyDescent="0.25">
      <c r="P4" s="19"/>
    </row>
    <row r="5" spans="1:16" ht="15.75" x14ac:dyDescent="0.25">
      <c r="P5" s="18" t="s">
        <v>2</v>
      </c>
    </row>
    <row r="6" spans="1:16" ht="15.75" x14ac:dyDescent="0.25">
      <c r="A6" s="1"/>
      <c r="P6" s="18" t="s">
        <v>3</v>
      </c>
    </row>
    <row r="7" spans="1:16" ht="15.75" x14ac:dyDescent="0.25">
      <c r="P7" s="18" t="s">
        <v>4</v>
      </c>
    </row>
    <row r="8" spans="1:16" ht="15.75" x14ac:dyDescent="0.25">
      <c r="P8" s="20" t="s">
        <v>5</v>
      </c>
    </row>
    <row r="10" spans="1:16" ht="15.75" x14ac:dyDescent="0.25">
      <c r="A10" s="118" t="s">
        <v>61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15.75" customHeight="1" x14ac:dyDescent="0.25">
      <c r="A11" s="118" t="s">
        <v>62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3" spans="1:16" ht="21.75" customHeight="1" x14ac:dyDescent="0.25">
      <c r="A13" s="104" t="s">
        <v>6</v>
      </c>
      <c r="B13" s="104" t="s">
        <v>7</v>
      </c>
      <c r="C13" s="122" t="s">
        <v>8</v>
      </c>
      <c r="D13" s="123" t="s">
        <v>9</v>
      </c>
      <c r="E13" s="104" t="s">
        <v>10</v>
      </c>
      <c r="F13" s="104"/>
      <c r="G13" s="104"/>
      <c r="H13" s="104"/>
      <c r="I13" s="104" t="s">
        <v>21</v>
      </c>
      <c r="J13" s="104" t="s">
        <v>108</v>
      </c>
      <c r="K13" s="104"/>
      <c r="L13" s="104"/>
      <c r="M13" s="104" t="s">
        <v>17</v>
      </c>
      <c r="N13" s="104" t="s">
        <v>14</v>
      </c>
      <c r="O13" s="104" t="s">
        <v>15</v>
      </c>
      <c r="P13" s="104" t="s">
        <v>16</v>
      </c>
    </row>
    <row r="14" spans="1:16" x14ac:dyDescent="0.25">
      <c r="A14" s="104"/>
      <c r="B14" s="104"/>
      <c r="C14" s="122"/>
      <c r="D14" s="123"/>
      <c r="E14" s="3" t="s">
        <v>11</v>
      </c>
      <c r="F14" s="3" t="s">
        <v>18</v>
      </c>
      <c r="G14" s="3" t="s">
        <v>12</v>
      </c>
      <c r="H14" s="3" t="s">
        <v>13</v>
      </c>
      <c r="I14" s="104"/>
      <c r="J14" s="3" t="s">
        <v>14</v>
      </c>
      <c r="K14" s="3" t="s">
        <v>15</v>
      </c>
      <c r="L14" s="3" t="s">
        <v>16</v>
      </c>
      <c r="M14" s="104"/>
      <c r="N14" s="104"/>
      <c r="O14" s="104"/>
      <c r="P14" s="104"/>
    </row>
    <row r="15" spans="1:16" s="35" customFormat="1" ht="11.25" x14ac:dyDescent="0.2">
      <c r="A15" s="4">
        <v>1</v>
      </c>
      <c r="B15" s="4">
        <v>2</v>
      </c>
      <c r="C15" s="4">
        <v>3</v>
      </c>
      <c r="D15" s="4">
        <v>4</v>
      </c>
      <c r="E15" s="45">
        <v>5</v>
      </c>
      <c r="F15" s="45">
        <v>6</v>
      </c>
      <c r="G15" s="45">
        <v>7</v>
      </c>
      <c r="H15" s="45">
        <v>8</v>
      </c>
      <c r="I15" s="4">
        <v>9</v>
      </c>
      <c r="J15" s="45">
        <v>10</v>
      </c>
      <c r="K15" s="45">
        <v>11</v>
      </c>
      <c r="L15" s="45">
        <v>12</v>
      </c>
      <c r="M15" s="4">
        <v>13</v>
      </c>
      <c r="N15" s="4">
        <v>14</v>
      </c>
      <c r="O15" s="4">
        <v>15</v>
      </c>
      <c r="P15" s="4">
        <v>16</v>
      </c>
    </row>
    <row r="16" spans="1:16" x14ac:dyDescent="0.25">
      <c r="A16" s="120" t="s">
        <v>29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x14ac:dyDescent="0.25">
      <c r="A17" s="121" t="s">
        <v>30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 ht="63" customHeight="1" x14ac:dyDescent="0.25">
      <c r="A18" s="101" t="s">
        <v>26</v>
      </c>
      <c r="B18" s="100" t="s">
        <v>76</v>
      </c>
      <c r="C18" s="5" t="s">
        <v>19</v>
      </c>
      <c r="D18" s="5" t="s">
        <v>20</v>
      </c>
      <c r="E18" s="7">
        <v>758</v>
      </c>
      <c r="F18" s="9" t="s">
        <v>22</v>
      </c>
      <c r="G18" s="9" t="s">
        <v>94</v>
      </c>
      <c r="H18" s="9" t="s">
        <v>69</v>
      </c>
      <c r="I18" s="7" t="s">
        <v>46</v>
      </c>
      <c r="J18" s="8">
        <f t="shared" ref="J18:L19" si="0">J20</f>
        <v>7510</v>
      </c>
      <c r="K18" s="8">
        <f t="shared" si="0"/>
        <v>7150</v>
      </c>
      <c r="L18" s="8">
        <f t="shared" si="0"/>
        <v>7150</v>
      </c>
      <c r="M18" s="119" t="s">
        <v>84</v>
      </c>
      <c r="N18" s="14">
        <v>11</v>
      </c>
      <c r="O18" s="14">
        <v>11</v>
      </c>
      <c r="P18" s="14">
        <v>11</v>
      </c>
    </row>
    <row r="19" spans="1:16" ht="60.75" customHeight="1" x14ac:dyDescent="0.25">
      <c r="A19" s="101"/>
      <c r="B19" s="100"/>
      <c r="C19" s="5" t="s">
        <v>19</v>
      </c>
      <c r="D19" s="5" t="s">
        <v>20</v>
      </c>
      <c r="E19" s="7">
        <v>758</v>
      </c>
      <c r="F19" s="9" t="s">
        <v>22</v>
      </c>
      <c r="G19" s="9" t="s">
        <v>94</v>
      </c>
      <c r="H19" s="9" t="s">
        <v>69</v>
      </c>
      <c r="I19" s="7" t="s">
        <v>23</v>
      </c>
      <c r="J19" s="8">
        <f t="shared" si="0"/>
        <v>33316.9</v>
      </c>
      <c r="K19" s="8">
        <f t="shared" si="0"/>
        <v>32523.9</v>
      </c>
      <c r="L19" s="8">
        <f t="shared" si="0"/>
        <v>32523.9</v>
      </c>
      <c r="M19" s="119"/>
      <c r="N19" s="15">
        <v>40</v>
      </c>
      <c r="O19" s="15">
        <v>40</v>
      </c>
      <c r="P19" s="15">
        <v>40</v>
      </c>
    </row>
    <row r="20" spans="1:16" ht="141.75" customHeight="1" x14ac:dyDescent="0.25">
      <c r="A20" s="75" t="s">
        <v>27</v>
      </c>
      <c r="B20" s="48" t="s">
        <v>24</v>
      </c>
      <c r="C20" s="5" t="s">
        <v>19</v>
      </c>
      <c r="D20" s="5" t="s">
        <v>20</v>
      </c>
      <c r="E20" s="5">
        <v>758</v>
      </c>
      <c r="F20" s="10" t="s">
        <v>22</v>
      </c>
      <c r="G20" s="10" t="s">
        <v>95</v>
      </c>
      <c r="H20" s="11">
        <v>600</v>
      </c>
      <c r="I20" s="5" t="s">
        <v>46</v>
      </c>
      <c r="J20" s="6">
        <v>7510</v>
      </c>
      <c r="K20" s="6">
        <v>7150</v>
      </c>
      <c r="L20" s="6">
        <v>7150</v>
      </c>
      <c r="M20" s="119"/>
      <c r="N20" s="16">
        <v>468</v>
      </c>
      <c r="O20" s="16">
        <v>468</v>
      </c>
      <c r="P20" s="16">
        <v>468</v>
      </c>
    </row>
    <row r="21" spans="1:16" ht="108" customHeight="1" x14ac:dyDescent="0.25">
      <c r="A21" s="75" t="s">
        <v>28</v>
      </c>
      <c r="B21" s="49" t="s">
        <v>25</v>
      </c>
      <c r="C21" s="5" t="s">
        <v>19</v>
      </c>
      <c r="D21" s="5" t="s">
        <v>20</v>
      </c>
      <c r="E21" s="5">
        <v>758</v>
      </c>
      <c r="F21" s="10" t="s">
        <v>22</v>
      </c>
      <c r="G21" s="10" t="s">
        <v>96</v>
      </c>
      <c r="H21" s="11">
        <v>600</v>
      </c>
      <c r="I21" s="5" t="s">
        <v>23</v>
      </c>
      <c r="J21" s="6">
        <v>33316.9</v>
      </c>
      <c r="K21" s="6">
        <v>32523.9</v>
      </c>
      <c r="L21" s="6">
        <v>32523.9</v>
      </c>
      <c r="M21" s="119"/>
      <c r="N21" s="17">
        <v>92</v>
      </c>
      <c r="O21" s="17">
        <v>92</v>
      </c>
      <c r="P21" s="17">
        <v>92</v>
      </c>
    </row>
    <row r="22" spans="1:16" x14ac:dyDescent="0.25">
      <c r="A22" s="112" t="s">
        <v>31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</row>
    <row r="23" spans="1:16" ht="26.25" customHeight="1" x14ac:dyDescent="0.25">
      <c r="A23" s="101" t="s">
        <v>36</v>
      </c>
      <c r="B23" s="97" t="s">
        <v>77</v>
      </c>
      <c r="C23" s="99" t="s">
        <v>19</v>
      </c>
      <c r="D23" s="99" t="s">
        <v>20</v>
      </c>
      <c r="E23" s="22">
        <v>758</v>
      </c>
      <c r="F23" s="9" t="s">
        <v>32</v>
      </c>
      <c r="G23" s="9" t="s">
        <v>97</v>
      </c>
      <c r="H23" s="9" t="s">
        <v>69</v>
      </c>
      <c r="I23" s="21" t="s">
        <v>49</v>
      </c>
      <c r="J23" s="67">
        <f>J28</f>
        <v>18.600000000000001</v>
      </c>
      <c r="K23" s="67">
        <f>K28</f>
        <v>18.600000000000001</v>
      </c>
      <c r="L23" s="67">
        <f>L28</f>
        <v>18.600000000000001</v>
      </c>
      <c r="M23" s="110" t="s">
        <v>85</v>
      </c>
      <c r="N23" s="116">
        <v>202100</v>
      </c>
      <c r="O23" s="124">
        <v>202300</v>
      </c>
      <c r="P23" s="126">
        <v>202300</v>
      </c>
    </row>
    <row r="24" spans="1:16" ht="27.75" customHeight="1" x14ac:dyDescent="0.25">
      <c r="A24" s="101"/>
      <c r="B24" s="115"/>
      <c r="C24" s="99"/>
      <c r="D24" s="99"/>
      <c r="E24" s="7">
        <v>758</v>
      </c>
      <c r="F24" s="9" t="s">
        <v>32</v>
      </c>
      <c r="G24" s="9" t="s">
        <v>97</v>
      </c>
      <c r="H24" s="9" t="s">
        <v>69</v>
      </c>
      <c r="I24" s="33" t="s">
        <v>46</v>
      </c>
      <c r="J24" s="67">
        <f>J26+J27</f>
        <v>9549.4</v>
      </c>
      <c r="K24" s="67">
        <f>K26+K27</f>
        <v>8963.2999999999993</v>
      </c>
      <c r="L24" s="67">
        <f>L26+L27</f>
        <v>8963.2999999999993</v>
      </c>
      <c r="M24" s="111"/>
      <c r="N24" s="117"/>
      <c r="O24" s="125"/>
      <c r="P24" s="127"/>
    </row>
    <row r="25" spans="1:16" ht="28.5" customHeight="1" x14ac:dyDescent="0.25">
      <c r="A25" s="101"/>
      <c r="B25" s="115"/>
      <c r="C25" s="99"/>
      <c r="D25" s="99"/>
      <c r="E25" s="7">
        <v>758</v>
      </c>
      <c r="F25" s="9" t="s">
        <v>32</v>
      </c>
      <c r="G25" s="9" t="s">
        <v>97</v>
      </c>
      <c r="H25" s="9" t="s">
        <v>69</v>
      </c>
      <c r="I25" s="33" t="s">
        <v>23</v>
      </c>
      <c r="J25" s="68">
        <f>J29+J30</f>
        <v>21419.7</v>
      </c>
      <c r="K25" s="68">
        <f>K29+K30</f>
        <v>20593.7</v>
      </c>
      <c r="L25" s="68">
        <f>L29+L30</f>
        <v>20593.7</v>
      </c>
      <c r="M25" s="111"/>
      <c r="N25" s="117"/>
      <c r="O25" s="125"/>
      <c r="P25" s="127"/>
    </row>
    <row r="26" spans="1:16" ht="140.25" x14ac:dyDescent="0.25">
      <c r="A26" s="75" t="s">
        <v>37</v>
      </c>
      <c r="B26" s="50" t="s">
        <v>70</v>
      </c>
      <c r="C26" s="5" t="s">
        <v>19</v>
      </c>
      <c r="D26" s="5" t="s">
        <v>20</v>
      </c>
      <c r="E26" s="5">
        <v>758</v>
      </c>
      <c r="F26" s="10" t="s">
        <v>32</v>
      </c>
      <c r="G26" s="10" t="s">
        <v>98</v>
      </c>
      <c r="H26" s="10" t="s">
        <v>33</v>
      </c>
      <c r="I26" s="5" t="s">
        <v>46</v>
      </c>
      <c r="J26" s="69">
        <v>49.4</v>
      </c>
      <c r="K26" s="69">
        <v>49.4</v>
      </c>
      <c r="L26" s="69">
        <v>49.4</v>
      </c>
      <c r="M26" s="31" t="s">
        <v>86</v>
      </c>
      <c r="N26" s="52">
        <v>36100</v>
      </c>
      <c r="O26" s="58">
        <v>36200</v>
      </c>
      <c r="P26" s="53">
        <v>36300</v>
      </c>
    </row>
    <row r="27" spans="1:16" ht="127.5" x14ac:dyDescent="0.25">
      <c r="A27" s="75" t="s">
        <v>38</v>
      </c>
      <c r="B27" s="48" t="s">
        <v>24</v>
      </c>
      <c r="C27" s="5" t="s">
        <v>19</v>
      </c>
      <c r="D27" s="5" t="s">
        <v>20</v>
      </c>
      <c r="E27" s="5">
        <v>758</v>
      </c>
      <c r="F27" s="10" t="s">
        <v>32</v>
      </c>
      <c r="G27" s="10" t="s">
        <v>99</v>
      </c>
      <c r="H27" s="10" t="s">
        <v>33</v>
      </c>
      <c r="I27" s="5" t="s">
        <v>46</v>
      </c>
      <c r="J27" s="69">
        <v>9500</v>
      </c>
      <c r="K27" s="69">
        <v>8913.9</v>
      </c>
      <c r="L27" s="69">
        <v>8913.9</v>
      </c>
      <c r="M27" s="23" t="s">
        <v>87</v>
      </c>
      <c r="N27" s="52">
        <v>2.2999999999999998</v>
      </c>
      <c r="O27" s="58">
        <v>2.2999999999999998</v>
      </c>
      <c r="P27" s="53">
        <v>2.2999999999999998</v>
      </c>
    </row>
    <row r="28" spans="1:16" ht="36" customHeight="1" x14ac:dyDescent="0.25">
      <c r="A28" s="91" t="s">
        <v>39</v>
      </c>
      <c r="B28" s="108" t="s">
        <v>34</v>
      </c>
      <c r="C28" s="5" t="s">
        <v>19</v>
      </c>
      <c r="D28" s="5" t="s">
        <v>20</v>
      </c>
      <c r="E28" s="5">
        <v>758</v>
      </c>
      <c r="F28" s="10" t="s">
        <v>32</v>
      </c>
      <c r="G28" s="10" t="s">
        <v>100</v>
      </c>
      <c r="H28" s="10" t="s">
        <v>33</v>
      </c>
      <c r="I28" s="4" t="s">
        <v>49</v>
      </c>
      <c r="J28" s="69">
        <v>18.600000000000001</v>
      </c>
      <c r="K28" s="69">
        <v>18.600000000000001</v>
      </c>
      <c r="L28" s="69">
        <v>18.600000000000001</v>
      </c>
      <c r="M28" s="34" t="s">
        <v>88</v>
      </c>
      <c r="N28" s="52">
        <v>2.7</v>
      </c>
      <c r="O28" s="58">
        <v>2.7</v>
      </c>
      <c r="P28" s="53">
        <v>2.7</v>
      </c>
    </row>
    <row r="29" spans="1:16" ht="28.5" customHeight="1" x14ac:dyDescent="0.25">
      <c r="A29" s="92"/>
      <c r="B29" s="109"/>
      <c r="C29" s="5" t="s">
        <v>19</v>
      </c>
      <c r="D29" s="5" t="s">
        <v>20</v>
      </c>
      <c r="E29" s="5">
        <v>758</v>
      </c>
      <c r="F29" s="10" t="s">
        <v>32</v>
      </c>
      <c r="G29" s="10" t="s">
        <v>100</v>
      </c>
      <c r="H29" s="10" t="s">
        <v>33</v>
      </c>
      <c r="I29" s="5" t="s">
        <v>23</v>
      </c>
      <c r="J29" s="69">
        <v>7</v>
      </c>
      <c r="K29" s="69">
        <v>7</v>
      </c>
      <c r="L29" s="69">
        <v>7</v>
      </c>
      <c r="M29" s="27"/>
      <c r="N29" s="54"/>
      <c r="O29" s="59"/>
      <c r="P29" s="55"/>
    </row>
    <row r="30" spans="1:16" ht="36" x14ac:dyDescent="0.25">
      <c r="A30" s="75" t="s">
        <v>40</v>
      </c>
      <c r="B30" s="13" t="s">
        <v>35</v>
      </c>
      <c r="C30" s="5" t="s">
        <v>19</v>
      </c>
      <c r="D30" s="5" t="s">
        <v>20</v>
      </c>
      <c r="E30" s="5">
        <v>758</v>
      </c>
      <c r="F30" s="10" t="s">
        <v>32</v>
      </c>
      <c r="G30" s="10" t="s">
        <v>101</v>
      </c>
      <c r="H30" s="10" t="s">
        <v>33</v>
      </c>
      <c r="I30" s="5" t="s">
        <v>23</v>
      </c>
      <c r="J30" s="69">
        <v>21412.7</v>
      </c>
      <c r="K30" s="69">
        <v>20586.7</v>
      </c>
      <c r="L30" s="69">
        <v>20586.7</v>
      </c>
      <c r="M30" s="28"/>
      <c r="N30" s="56"/>
      <c r="O30" s="60"/>
      <c r="P30" s="57"/>
    </row>
    <row r="31" spans="1:16" x14ac:dyDescent="0.25">
      <c r="A31" s="105" t="s">
        <v>41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6" ht="43.5" customHeight="1" x14ac:dyDescent="0.25">
      <c r="A32" s="102" t="s">
        <v>54</v>
      </c>
      <c r="B32" s="103" t="s">
        <v>105</v>
      </c>
      <c r="C32" s="99" t="s">
        <v>19</v>
      </c>
      <c r="D32" s="99" t="s">
        <v>20</v>
      </c>
      <c r="E32" s="30">
        <v>758</v>
      </c>
      <c r="F32" s="36" t="s">
        <v>32</v>
      </c>
      <c r="G32" s="30" t="s">
        <v>102</v>
      </c>
      <c r="H32" s="36" t="s">
        <v>69</v>
      </c>
      <c r="I32" s="33" t="s">
        <v>46</v>
      </c>
      <c r="J32" s="70">
        <f>J35+J36+J37</f>
        <v>28316.2</v>
      </c>
      <c r="K32" s="70">
        <f>K35+K36+K37</f>
        <v>27647</v>
      </c>
      <c r="L32" s="70">
        <f>L35+L36+L37</f>
        <v>27647</v>
      </c>
      <c r="M32" s="130" t="s">
        <v>89</v>
      </c>
      <c r="N32" s="81">
        <v>65037</v>
      </c>
      <c r="O32" s="81">
        <v>65037</v>
      </c>
      <c r="P32" s="132">
        <v>65037</v>
      </c>
    </row>
    <row r="33" spans="1:16" ht="36" customHeight="1" x14ac:dyDescent="0.25">
      <c r="A33" s="102"/>
      <c r="B33" s="103"/>
      <c r="C33" s="99"/>
      <c r="D33" s="99"/>
      <c r="E33" s="30">
        <v>758</v>
      </c>
      <c r="F33" s="36" t="s">
        <v>32</v>
      </c>
      <c r="G33" s="30" t="s">
        <v>102</v>
      </c>
      <c r="H33" s="36">
        <v>600</v>
      </c>
      <c r="I33" s="33" t="s">
        <v>23</v>
      </c>
      <c r="J33" s="70">
        <f>J34+J38+J39</f>
        <v>46254.5</v>
      </c>
      <c r="K33" s="70">
        <f>K34+K38+K39</f>
        <v>46493.1</v>
      </c>
      <c r="L33" s="70">
        <f>L34+L38+L39</f>
        <v>46543.1</v>
      </c>
      <c r="M33" s="131"/>
      <c r="N33" s="82"/>
      <c r="O33" s="82"/>
      <c r="P33" s="133"/>
    </row>
    <row r="34" spans="1:16" ht="45" customHeight="1" x14ac:dyDescent="0.25">
      <c r="A34" s="75" t="s">
        <v>55</v>
      </c>
      <c r="B34" s="38" t="s">
        <v>50</v>
      </c>
      <c r="C34" s="32" t="s">
        <v>19</v>
      </c>
      <c r="D34" s="32" t="s">
        <v>20</v>
      </c>
      <c r="E34" s="32">
        <v>758</v>
      </c>
      <c r="F34" s="37" t="s">
        <v>32</v>
      </c>
      <c r="G34" s="32" t="s">
        <v>43</v>
      </c>
      <c r="H34" s="32">
        <v>600</v>
      </c>
      <c r="I34" s="32" t="s">
        <v>23</v>
      </c>
      <c r="J34" s="71">
        <v>5</v>
      </c>
      <c r="K34" s="71">
        <v>5</v>
      </c>
      <c r="L34" s="71">
        <v>5</v>
      </c>
      <c r="M34" s="62" t="s">
        <v>90</v>
      </c>
      <c r="N34" s="58">
        <v>0.25</v>
      </c>
      <c r="O34" s="65">
        <v>0.28000000000000003</v>
      </c>
      <c r="P34" s="58">
        <v>0.3</v>
      </c>
    </row>
    <row r="35" spans="1:16" ht="140.25" x14ac:dyDescent="0.25">
      <c r="A35" s="75" t="s">
        <v>56</v>
      </c>
      <c r="B35" s="50" t="s">
        <v>70</v>
      </c>
      <c r="C35" s="12" t="s">
        <v>19</v>
      </c>
      <c r="D35" s="12" t="s">
        <v>20</v>
      </c>
      <c r="E35" s="12">
        <v>758</v>
      </c>
      <c r="F35" s="37" t="s">
        <v>32</v>
      </c>
      <c r="G35" s="12" t="s">
        <v>47</v>
      </c>
      <c r="H35" s="12">
        <v>600</v>
      </c>
      <c r="I35" s="12" t="s">
        <v>46</v>
      </c>
      <c r="J35" s="71">
        <v>147</v>
      </c>
      <c r="K35" s="71">
        <v>147</v>
      </c>
      <c r="L35" s="71">
        <v>147</v>
      </c>
      <c r="M35" s="63"/>
      <c r="N35" s="41"/>
      <c r="O35" s="25"/>
      <c r="P35" s="41"/>
    </row>
    <row r="36" spans="1:16" ht="127.5" x14ac:dyDescent="0.25">
      <c r="A36" s="75" t="s">
        <v>57</v>
      </c>
      <c r="B36" s="51" t="s">
        <v>24</v>
      </c>
      <c r="C36" s="12" t="s">
        <v>19</v>
      </c>
      <c r="D36" s="12" t="s">
        <v>20</v>
      </c>
      <c r="E36" s="12">
        <v>758</v>
      </c>
      <c r="F36" s="37" t="s">
        <v>32</v>
      </c>
      <c r="G36" s="12" t="s">
        <v>48</v>
      </c>
      <c r="H36" s="12">
        <v>600</v>
      </c>
      <c r="I36" s="12" t="s">
        <v>46</v>
      </c>
      <c r="J36" s="71">
        <v>18169.2</v>
      </c>
      <c r="K36" s="71">
        <v>17500</v>
      </c>
      <c r="L36" s="71">
        <v>17500</v>
      </c>
      <c r="M36" s="63"/>
      <c r="N36" s="41"/>
      <c r="O36" s="25"/>
      <c r="P36" s="41"/>
    </row>
    <row r="37" spans="1:16" ht="66.75" customHeight="1" x14ac:dyDescent="0.25">
      <c r="A37" s="75" t="s">
        <v>58</v>
      </c>
      <c r="B37" s="48" t="s">
        <v>51</v>
      </c>
      <c r="C37" s="12" t="s">
        <v>19</v>
      </c>
      <c r="D37" s="12" t="s">
        <v>20</v>
      </c>
      <c r="E37" s="12">
        <v>758</v>
      </c>
      <c r="F37" s="37" t="s">
        <v>32</v>
      </c>
      <c r="G37" s="12" t="s">
        <v>45</v>
      </c>
      <c r="H37" s="12">
        <v>600</v>
      </c>
      <c r="I37" s="12" t="s">
        <v>46</v>
      </c>
      <c r="J37" s="71">
        <v>10000</v>
      </c>
      <c r="K37" s="71">
        <v>10000</v>
      </c>
      <c r="L37" s="71">
        <v>10000</v>
      </c>
      <c r="M37" s="63"/>
      <c r="N37" s="41"/>
      <c r="O37" s="25"/>
      <c r="P37" s="41"/>
    </row>
    <row r="38" spans="1:16" ht="39.75" customHeight="1" x14ac:dyDescent="0.25">
      <c r="A38" s="75" t="s">
        <v>59</v>
      </c>
      <c r="B38" s="48" t="s">
        <v>52</v>
      </c>
      <c r="C38" s="12" t="s">
        <v>19</v>
      </c>
      <c r="D38" s="12" t="s">
        <v>20</v>
      </c>
      <c r="E38" s="12">
        <v>758</v>
      </c>
      <c r="F38" s="37" t="s">
        <v>32</v>
      </c>
      <c r="G38" s="12" t="s">
        <v>44</v>
      </c>
      <c r="H38" s="12">
        <v>600</v>
      </c>
      <c r="I38" s="12" t="s">
        <v>23</v>
      </c>
      <c r="J38" s="71">
        <v>10000</v>
      </c>
      <c r="K38" s="71">
        <v>10000</v>
      </c>
      <c r="L38" s="71">
        <v>10000</v>
      </c>
      <c r="M38" s="63"/>
      <c r="N38" s="41"/>
      <c r="O38" s="25"/>
      <c r="P38" s="41"/>
    </row>
    <row r="39" spans="1:16" ht="40.5" customHeight="1" x14ac:dyDescent="0.25">
      <c r="A39" s="75" t="s">
        <v>60</v>
      </c>
      <c r="B39" s="49" t="s">
        <v>53</v>
      </c>
      <c r="C39" s="12" t="s">
        <v>19</v>
      </c>
      <c r="D39" s="12" t="s">
        <v>20</v>
      </c>
      <c r="E39" s="12">
        <v>758</v>
      </c>
      <c r="F39" s="37" t="s">
        <v>32</v>
      </c>
      <c r="G39" s="12" t="s">
        <v>42</v>
      </c>
      <c r="H39" s="12">
        <v>600</v>
      </c>
      <c r="I39" s="12" t="s">
        <v>23</v>
      </c>
      <c r="J39" s="71">
        <v>36249.5</v>
      </c>
      <c r="K39" s="71">
        <v>36488.1</v>
      </c>
      <c r="L39" s="71">
        <v>36538.1</v>
      </c>
      <c r="M39" s="64"/>
      <c r="N39" s="42"/>
      <c r="O39" s="26"/>
      <c r="P39" s="42"/>
    </row>
    <row r="40" spans="1:16" x14ac:dyDescent="0.25">
      <c r="A40" s="112" t="s">
        <v>63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ht="27.75" customHeight="1" x14ac:dyDescent="0.25">
      <c r="A41" s="101" t="s">
        <v>78</v>
      </c>
      <c r="B41" s="97" t="s">
        <v>106</v>
      </c>
      <c r="C41" s="99" t="s">
        <v>19</v>
      </c>
      <c r="D41" s="99" t="s">
        <v>20</v>
      </c>
      <c r="E41" s="22">
        <v>758</v>
      </c>
      <c r="F41" s="36" t="s">
        <v>64</v>
      </c>
      <c r="G41" s="22" t="s">
        <v>103</v>
      </c>
      <c r="H41" s="36" t="s">
        <v>69</v>
      </c>
      <c r="I41" s="39" t="s">
        <v>104</v>
      </c>
      <c r="J41" s="72">
        <f>J46</f>
        <v>60</v>
      </c>
      <c r="K41" s="72">
        <f>K46</f>
        <v>64.8</v>
      </c>
      <c r="L41" s="72">
        <f>L46</f>
        <v>64.8</v>
      </c>
      <c r="M41" s="77" t="s">
        <v>92</v>
      </c>
      <c r="N41" s="79">
        <v>100</v>
      </c>
      <c r="O41" s="81">
        <v>100</v>
      </c>
      <c r="P41" s="83">
        <v>100</v>
      </c>
    </row>
    <row r="42" spans="1:16" ht="26.25" customHeight="1" x14ac:dyDescent="0.25">
      <c r="A42" s="101"/>
      <c r="B42" s="115"/>
      <c r="C42" s="99"/>
      <c r="D42" s="99"/>
      <c r="E42" s="22">
        <v>758</v>
      </c>
      <c r="F42" s="36" t="s">
        <v>64</v>
      </c>
      <c r="G42" s="22" t="s">
        <v>103</v>
      </c>
      <c r="H42" s="36" t="s">
        <v>69</v>
      </c>
      <c r="I42" s="39" t="s">
        <v>23</v>
      </c>
      <c r="J42" s="72">
        <f>J43+J48</f>
        <v>9284.2000000000007</v>
      </c>
      <c r="K42" s="72">
        <f>K43+K48</f>
        <v>8581</v>
      </c>
      <c r="L42" s="72">
        <f>L43+L48</f>
        <v>8581</v>
      </c>
      <c r="M42" s="78"/>
      <c r="N42" s="80"/>
      <c r="O42" s="82"/>
      <c r="P42" s="84"/>
    </row>
    <row r="43" spans="1:16" ht="20.25" customHeight="1" x14ac:dyDescent="0.25">
      <c r="A43" s="102" t="s">
        <v>79</v>
      </c>
      <c r="B43" s="100" t="s">
        <v>65</v>
      </c>
      <c r="C43" s="99" t="s">
        <v>19</v>
      </c>
      <c r="D43" s="99" t="s">
        <v>20</v>
      </c>
      <c r="E43" s="12">
        <v>758</v>
      </c>
      <c r="F43" s="37" t="s">
        <v>64</v>
      </c>
      <c r="G43" s="12" t="s">
        <v>66</v>
      </c>
      <c r="H43" s="37" t="s">
        <v>69</v>
      </c>
      <c r="I43" s="99" t="s">
        <v>23</v>
      </c>
      <c r="J43" s="73">
        <f>J44+J45</f>
        <v>4360.8</v>
      </c>
      <c r="K43" s="73">
        <f>K44+K45</f>
        <v>3867</v>
      </c>
      <c r="L43" s="73">
        <f>L44+L45</f>
        <v>3867</v>
      </c>
      <c r="M43" s="78"/>
      <c r="N43" s="80"/>
      <c r="O43" s="82"/>
      <c r="P43" s="84"/>
    </row>
    <row r="44" spans="1:16" ht="20.25" customHeight="1" x14ac:dyDescent="0.25">
      <c r="A44" s="102"/>
      <c r="B44" s="100"/>
      <c r="C44" s="99"/>
      <c r="D44" s="99"/>
      <c r="E44" s="12">
        <v>758</v>
      </c>
      <c r="F44" s="37" t="s">
        <v>64</v>
      </c>
      <c r="G44" s="12" t="s">
        <v>66</v>
      </c>
      <c r="H44" s="37" t="s">
        <v>82</v>
      </c>
      <c r="I44" s="99"/>
      <c r="J44" s="73">
        <v>4328.8</v>
      </c>
      <c r="K44" s="73">
        <v>3835</v>
      </c>
      <c r="L44" s="73">
        <v>3835</v>
      </c>
      <c r="M44" s="78"/>
      <c r="N44" s="80"/>
      <c r="O44" s="82"/>
      <c r="P44" s="84"/>
    </row>
    <row r="45" spans="1:16" ht="18" customHeight="1" x14ac:dyDescent="0.25">
      <c r="A45" s="102"/>
      <c r="B45" s="100"/>
      <c r="C45" s="99"/>
      <c r="D45" s="99"/>
      <c r="E45" s="12">
        <v>758</v>
      </c>
      <c r="F45" s="37" t="s">
        <v>64</v>
      </c>
      <c r="G45" s="12" t="s">
        <v>66</v>
      </c>
      <c r="H45" s="37" t="s">
        <v>83</v>
      </c>
      <c r="I45" s="99"/>
      <c r="J45" s="73">
        <v>32</v>
      </c>
      <c r="K45" s="73">
        <v>32</v>
      </c>
      <c r="L45" s="73">
        <v>32</v>
      </c>
      <c r="M45" s="78"/>
      <c r="N45" s="80"/>
      <c r="O45" s="82"/>
      <c r="P45" s="84"/>
    </row>
    <row r="46" spans="1:16" ht="106.5" customHeight="1" x14ac:dyDescent="0.25">
      <c r="A46" s="91" t="s">
        <v>80</v>
      </c>
      <c r="B46" s="97" t="s">
        <v>70</v>
      </c>
      <c r="C46" s="93" t="s">
        <v>19</v>
      </c>
      <c r="D46" s="93" t="s">
        <v>20</v>
      </c>
      <c r="E46" s="93">
        <v>758</v>
      </c>
      <c r="F46" s="95">
        <v>1003</v>
      </c>
      <c r="G46" s="93" t="s">
        <v>68</v>
      </c>
      <c r="H46" s="95">
        <v>300</v>
      </c>
      <c r="I46" s="93" t="s">
        <v>46</v>
      </c>
      <c r="J46" s="128">
        <v>60</v>
      </c>
      <c r="K46" s="128">
        <v>64.8</v>
      </c>
      <c r="L46" s="128">
        <v>64.8</v>
      </c>
      <c r="M46" s="24" t="s">
        <v>93</v>
      </c>
      <c r="N46" s="43">
        <v>100</v>
      </c>
      <c r="O46" s="61">
        <v>100</v>
      </c>
      <c r="P46" s="44">
        <v>100</v>
      </c>
    </row>
    <row r="47" spans="1:16" ht="48.75" customHeight="1" x14ac:dyDescent="0.25">
      <c r="A47" s="92"/>
      <c r="B47" s="98"/>
      <c r="C47" s="94"/>
      <c r="D47" s="94"/>
      <c r="E47" s="94"/>
      <c r="F47" s="96"/>
      <c r="G47" s="94"/>
      <c r="H47" s="96"/>
      <c r="I47" s="94"/>
      <c r="J47" s="129"/>
      <c r="K47" s="129"/>
      <c r="L47" s="129"/>
      <c r="M47" s="29" t="s">
        <v>91</v>
      </c>
      <c r="N47" s="43">
        <v>90</v>
      </c>
      <c r="O47" s="61">
        <v>90</v>
      </c>
      <c r="P47" s="44">
        <v>90</v>
      </c>
    </row>
    <row r="48" spans="1:16" x14ac:dyDescent="0.25">
      <c r="A48" s="101" t="s">
        <v>81</v>
      </c>
      <c r="B48" s="100" t="s">
        <v>71</v>
      </c>
      <c r="C48" s="99" t="s">
        <v>19</v>
      </c>
      <c r="D48" s="99" t="s">
        <v>20</v>
      </c>
      <c r="E48" s="12">
        <v>758</v>
      </c>
      <c r="F48" s="37" t="s">
        <v>64</v>
      </c>
      <c r="G48" s="12" t="s">
        <v>67</v>
      </c>
      <c r="H48" s="37" t="s">
        <v>69</v>
      </c>
      <c r="I48" s="99" t="s">
        <v>23</v>
      </c>
      <c r="J48" s="73">
        <f>J49+J50</f>
        <v>4923.3999999999996</v>
      </c>
      <c r="K48" s="73">
        <f>K49+K50</f>
        <v>4714</v>
      </c>
      <c r="L48" s="73">
        <f>L49+L50</f>
        <v>4714</v>
      </c>
      <c r="M48" s="78" t="s">
        <v>107</v>
      </c>
      <c r="N48" s="80">
        <v>10</v>
      </c>
      <c r="O48" s="82">
        <v>10</v>
      </c>
      <c r="P48" s="84">
        <v>10</v>
      </c>
    </row>
    <row r="49" spans="1:16" x14ac:dyDescent="0.25">
      <c r="A49" s="101"/>
      <c r="B49" s="100"/>
      <c r="C49" s="99"/>
      <c r="D49" s="99"/>
      <c r="E49" s="12">
        <v>758</v>
      </c>
      <c r="F49" s="37" t="s">
        <v>64</v>
      </c>
      <c r="G49" s="12" t="s">
        <v>67</v>
      </c>
      <c r="H49" s="40">
        <v>100</v>
      </c>
      <c r="I49" s="99"/>
      <c r="J49" s="74">
        <v>4392.3999999999996</v>
      </c>
      <c r="K49" s="74">
        <v>4183</v>
      </c>
      <c r="L49" s="74">
        <v>4183</v>
      </c>
      <c r="M49" s="78"/>
      <c r="N49" s="80"/>
      <c r="O49" s="82"/>
      <c r="P49" s="84"/>
    </row>
    <row r="50" spans="1:16" x14ac:dyDescent="0.25">
      <c r="A50" s="101"/>
      <c r="B50" s="100"/>
      <c r="C50" s="99"/>
      <c r="D50" s="99"/>
      <c r="E50" s="12">
        <v>758</v>
      </c>
      <c r="F50" s="37" t="s">
        <v>64</v>
      </c>
      <c r="G50" s="12" t="s">
        <v>67</v>
      </c>
      <c r="H50" s="40">
        <v>200</v>
      </c>
      <c r="I50" s="99"/>
      <c r="J50" s="74">
        <v>531</v>
      </c>
      <c r="K50" s="74">
        <v>531</v>
      </c>
      <c r="L50" s="74">
        <v>531</v>
      </c>
      <c r="M50" s="85"/>
      <c r="N50" s="86"/>
      <c r="O50" s="88"/>
      <c r="P50" s="87"/>
    </row>
    <row r="51" spans="1:16" ht="25.5" x14ac:dyDescent="0.25">
      <c r="A51" s="90"/>
      <c r="B51" s="89" t="s">
        <v>72</v>
      </c>
      <c r="C51" s="89" t="s">
        <v>75</v>
      </c>
      <c r="D51" s="89" t="s">
        <v>75</v>
      </c>
      <c r="E51" s="89">
        <v>758</v>
      </c>
      <c r="F51" s="89" t="s">
        <v>75</v>
      </c>
      <c r="G51" s="89" t="s">
        <v>75</v>
      </c>
      <c r="H51" s="89" t="s">
        <v>75</v>
      </c>
      <c r="I51" s="66" t="s">
        <v>73</v>
      </c>
      <c r="J51" s="67">
        <f>J53+J54+J55</f>
        <v>155729.5</v>
      </c>
      <c r="K51" s="67">
        <f>K53+K54+K55</f>
        <v>152035.40000000002</v>
      </c>
      <c r="L51" s="67">
        <f>L53+L54+L55</f>
        <v>152085.40000000002</v>
      </c>
      <c r="M51" s="76"/>
      <c r="N51" s="76"/>
      <c r="O51" s="76"/>
      <c r="P51" s="76"/>
    </row>
    <row r="52" spans="1:16" x14ac:dyDescent="0.25">
      <c r="A52" s="90"/>
      <c r="B52" s="89"/>
      <c r="C52" s="89"/>
      <c r="D52" s="89"/>
      <c r="E52" s="89"/>
      <c r="F52" s="89"/>
      <c r="G52" s="89"/>
      <c r="H52" s="89"/>
      <c r="I52" s="46" t="s">
        <v>74</v>
      </c>
      <c r="J52" s="67"/>
      <c r="K52" s="67"/>
      <c r="L52" s="67"/>
      <c r="M52" s="76"/>
      <c r="N52" s="76"/>
      <c r="O52" s="76"/>
      <c r="P52" s="76"/>
    </row>
    <row r="53" spans="1:16" ht="21" x14ac:dyDescent="0.25">
      <c r="A53" s="90"/>
      <c r="B53" s="89"/>
      <c r="C53" s="89"/>
      <c r="D53" s="89"/>
      <c r="E53" s="89"/>
      <c r="F53" s="89"/>
      <c r="G53" s="89"/>
      <c r="H53" s="89"/>
      <c r="I53" s="47" t="s">
        <v>49</v>
      </c>
      <c r="J53" s="67">
        <f>J23</f>
        <v>18.600000000000001</v>
      </c>
      <c r="K53" s="67">
        <f>K23</f>
        <v>18.600000000000001</v>
      </c>
      <c r="L53" s="67">
        <f>L23</f>
        <v>18.600000000000001</v>
      </c>
      <c r="M53" s="76"/>
      <c r="N53" s="76"/>
      <c r="O53" s="76"/>
      <c r="P53" s="76"/>
    </row>
    <row r="54" spans="1:16" ht="25.5" x14ac:dyDescent="0.25">
      <c r="A54" s="90"/>
      <c r="B54" s="89"/>
      <c r="C54" s="89"/>
      <c r="D54" s="89"/>
      <c r="E54" s="89"/>
      <c r="F54" s="89"/>
      <c r="G54" s="89"/>
      <c r="H54" s="89"/>
      <c r="I54" s="66" t="s">
        <v>46</v>
      </c>
      <c r="J54" s="67">
        <f t="shared" ref="J54:L55" si="1">J18+J24+J32+J41</f>
        <v>45435.600000000006</v>
      </c>
      <c r="K54" s="67">
        <f t="shared" si="1"/>
        <v>43825.100000000006</v>
      </c>
      <c r="L54" s="67">
        <f t="shared" si="1"/>
        <v>43825.100000000006</v>
      </c>
      <c r="M54" s="76"/>
      <c r="N54" s="76"/>
      <c r="O54" s="76"/>
      <c r="P54" s="76"/>
    </row>
    <row r="55" spans="1:16" ht="25.5" x14ac:dyDescent="0.25">
      <c r="A55" s="90"/>
      <c r="B55" s="89"/>
      <c r="C55" s="89"/>
      <c r="D55" s="89"/>
      <c r="E55" s="89"/>
      <c r="F55" s="89"/>
      <c r="G55" s="89"/>
      <c r="H55" s="89"/>
      <c r="I55" s="66" t="s">
        <v>23</v>
      </c>
      <c r="J55" s="67">
        <f t="shared" si="1"/>
        <v>110275.3</v>
      </c>
      <c r="K55" s="67">
        <f t="shared" si="1"/>
        <v>108191.70000000001</v>
      </c>
      <c r="L55" s="67">
        <f t="shared" si="1"/>
        <v>108241.70000000001</v>
      </c>
      <c r="M55" s="76"/>
      <c r="N55" s="76"/>
      <c r="O55" s="76"/>
      <c r="P55" s="76"/>
    </row>
    <row r="59" spans="1:16" x14ac:dyDescent="0.25">
      <c r="C59" s="2" t="s">
        <v>109</v>
      </c>
      <c r="M59" s="2" t="s">
        <v>110</v>
      </c>
    </row>
  </sheetData>
  <mergeCells count="85">
    <mergeCell ref="A41:A42"/>
    <mergeCell ref="A43:A45"/>
    <mergeCell ref="I43:I45"/>
    <mergeCell ref="C43:C45"/>
    <mergeCell ref="D43:D45"/>
    <mergeCell ref="B43:B45"/>
    <mergeCell ref="O23:O25"/>
    <mergeCell ref="P23:P25"/>
    <mergeCell ref="G46:G47"/>
    <mergeCell ref="H46:H47"/>
    <mergeCell ref="I46:I47"/>
    <mergeCell ref="J46:J47"/>
    <mergeCell ref="K46:K47"/>
    <mergeCell ref="L46:L47"/>
    <mergeCell ref="M32:M33"/>
    <mergeCell ref="N32:N33"/>
    <mergeCell ref="O32:O33"/>
    <mergeCell ref="P32:P33"/>
    <mergeCell ref="A40:P40"/>
    <mergeCell ref="B41:B42"/>
    <mergeCell ref="C41:C42"/>
    <mergeCell ref="D41:D42"/>
    <mergeCell ref="A10:P10"/>
    <mergeCell ref="B18:B19"/>
    <mergeCell ref="A18:A19"/>
    <mergeCell ref="M18:M21"/>
    <mergeCell ref="A16:P16"/>
    <mergeCell ref="A17:P17"/>
    <mergeCell ref="J13:L13"/>
    <mergeCell ref="M13:M14"/>
    <mergeCell ref="N13:N14"/>
    <mergeCell ref="O13:O14"/>
    <mergeCell ref="P13:P14"/>
    <mergeCell ref="A13:A14"/>
    <mergeCell ref="B13:B14"/>
    <mergeCell ref="C13:C14"/>
    <mergeCell ref="A11:P11"/>
    <mergeCell ref="D13:D14"/>
    <mergeCell ref="A32:A33"/>
    <mergeCell ref="B32:B33"/>
    <mergeCell ref="C32:C33"/>
    <mergeCell ref="D32:D33"/>
    <mergeCell ref="I13:I14"/>
    <mergeCell ref="E13:H13"/>
    <mergeCell ref="A31:P31"/>
    <mergeCell ref="B28:B29"/>
    <mergeCell ref="A28:A29"/>
    <mergeCell ref="M23:M25"/>
    <mergeCell ref="A22:P22"/>
    <mergeCell ref="B23:B25"/>
    <mergeCell ref="A23:A25"/>
    <mergeCell ref="C23:C25"/>
    <mergeCell ref="D23:D25"/>
    <mergeCell ref="N23:N25"/>
    <mergeCell ref="I48:I50"/>
    <mergeCell ref="D48:D50"/>
    <mergeCell ref="C48:C50"/>
    <mergeCell ref="B48:B50"/>
    <mergeCell ref="A48:A50"/>
    <mergeCell ref="A46:A47"/>
    <mergeCell ref="C46:C47"/>
    <mergeCell ref="D46:D47"/>
    <mergeCell ref="E46:E47"/>
    <mergeCell ref="F46:F47"/>
    <mergeCell ref="B46:B47"/>
    <mergeCell ref="A51:A55"/>
    <mergeCell ref="B51:B55"/>
    <mergeCell ref="C51:C55"/>
    <mergeCell ref="D51:D55"/>
    <mergeCell ref="E51:E55"/>
    <mergeCell ref="F51:F55"/>
    <mergeCell ref="G51:G55"/>
    <mergeCell ref="H51:H55"/>
    <mergeCell ref="M51:M55"/>
    <mergeCell ref="N51:N55"/>
    <mergeCell ref="P51:P55"/>
    <mergeCell ref="O51:O55"/>
    <mergeCell ref="M41:M45"/>
    <mergeCell ref="N41:N45"/>
    <mergeCell ref="O41:O45"/>
    <mergeCell ref="P41:P45"/>
    <mergeCell ref="M48:M50"/>
    <mergeCell ref="N48:N50"/>
    <mergeCell ref="P48:P50"/>
    <mergeCell ref="O48:O50"/>
  </mergeCells>
  <pageMargins left="0.78740157480314965" right="0.39370078740157483" top="0.78740157480314965" bottom="0.78740157480314965" header="0.39370078740157483" footer="0.3937007874015748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2018-06-28T08:14:51Z</cp:lastPrinted>
  <dcterms:created xsi:type="dcterms:W3CDTF">2018-06-19T11:31:58Z</dcterms:created>
  <dcterms:modified xsi:type="dcterms:W3CDTF">2018-06-28T08:15:07Z</dcterms:modified>
</cp:coreProperties>
</file>