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425" firstSheet="3" activeTab="4"/>
  </bookViews>
  <sheets>
    <sheet name="план приложение 1" sheetId="1" r:id="rId1"/>
    <sheet name="сведения приложение 2" sheetId="2" r:id="rId2"/>
    <sheet name="расшифровка приложение 3" sheetId="3" r:id="rId3"/>
    <sheet name="Коммунист 38 план приложение 4" sheetId="4" r:id="rId4"/>
    <sheet name="Коммун 38 сведен. приложение 5" sheetId="5" r:id="rId5"/>
  </sheets>
  <definedNames>
    <definedName name="_xlnm._FilterDatabase" localSheetId="2" hidden="1">'расшифровка приложение 3'!$A$11:$AD$45</definedName>
    <definedName name="_xlnm._FilterDatabase" localSheetId="1" hidden="1">'сведения приложение 2'!$A$10:$T$43</definedName>
    <definedName name="OLE_LINK1" localSheetId="1">'сведения приложение 2'!$L$6</definedName>
  </definedNames>
  <calcPr fullCalcOnLoad="1"/>
</workbook>
</file>

<file path=xl/sharedStrings.xml><?xml version="1.0" encoding="utf-8"?>
<sst xmlns="http://schemas.openxmlformats.org/spreadsheetml/2006/main" count="403" uniqueCount="122">
  <si>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</si>
  <si>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</si>
  <si>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</si>
  <si>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</si>
  <si>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</si>
  <si>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</si>
  <si>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</si>
  <si>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</si>
  <si>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</si>
  <si>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</si>
  <si>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</si>
  <si>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</si>
  <si>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</si>
  <si>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</si>
  <si>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</si>
  <si>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</si>
  <si>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</si>
  <si>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</si>
  <si>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Итого по округ Муром</t>
  </si>
  <si>
    <t>г Муром ул Вокзальная д.6</t>
  </si>
  <si>
    <t>г Муром ул Дзержинского д.1</t>
  </si>
  <si>
    <t>г Муром ул Дзержинского д.3А</t>
  </si>
  <si>
    <t>г Муром ул Куйбышева д.26</t>
  </si>
  <si>
    <t>г Муром ул Куйбышева д.28</t>
  </si>
  <si>
    <t>г Муром ул Куликова д.10</t>
  </si>
  <si>
    <t>г Муром ул Лакина д.79</t>
  </si>
  <si>
    <t>г Муром ул Ленина д.110</t>
  </si>
  <si>
    <t>г Муром ул Ленина д.115</t>
  </si>
  <si>
    <t>г Муром ул Ленина д.125</t>
  </si>
  <si>
    <t>г Муром ул Ленина д.90</t>
  </si>
  <si>
    <t>г Муром ул Ленинградская д.29/3</t>
  </si>
  <si>
    <t>г Муром ул Ленинградская д.36/1</t>
  </si>
  <si>
    <t>г Муром ул Ленинградская д.36/3</t>
  </si>
  <si>
    <t>г Муром ул Мечникова д.40</t>
  </si>
  <si>
    <t>г Муром ул Мечникова д.6</t>
  </si>
  <si>
    <t>г Муром ул Октябрьская д.100</t>
  </si>
  <si>
    <t>г Муром ул Октябрьская д.9</t>
  </si>
  <si>
    <t>г Муром ул Пролетарская д.41</t>
  </si>
  <si>
    <t>г Муром ул Советская д.40</t>
  </si>
  <si>
    <t>г Муром ул Трудовая д.33</t>
  </si>
  <si>
    <t xml:space="preserve">г Муром ул Щербакова д.35 </t>
  </si>
  <si>
    <t>г Муром ул Щербакова д.7</t>
  </si>
  <si>
    <t>г Муром ул Энгельса д.19</t>
  </si>
  <si>
    <t>г Муром ул Энгельса д.3</t>
  </si>
  <si>
    <t>г Муром ул Юбилейная д.48А</t>
  </si>
  <si>
    <t>г Муром ул Юбилейная д.58</t>
  </si>
  <si>
    <t>г Муром ш Карачаровское д.34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</si>
  <si>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</si>
  <si>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</si>
  <si>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</si>
  <si>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</si>
  <si>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</si>
  <si>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</si>
  <si>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</si>
  <si>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</si>
  <si>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</si>
  <si>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</si>
  <si>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</si>
  <si>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</si>
  <si>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</si>
  <si>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</si>
  <si>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</si>
  <si>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</si>
  <si>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</si>
  <si>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</si>
  <si>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</si>
  <si>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X</t>
  </si>
  <si>
    <t>Каменные, кирпичные</t>
  </si>
  <si>
    <t>06.2016</t>
  </si>
  <si>
    <t>08.2016</t>
  </si>
  <si>
    <t>07.2016</t>
  </si>
  <si>
    <t>09.2016</t>
  </si>
  <si>
    <t>Панельные</t>
  </si>
  <si>
    <t>Блочные</t>
  </si>
  <si>
    <t xml:space="preserve">                       к постановлению администрации округа Муром </t>
  </si>
  <si>
    <t xml:space="preserve">                     Приложение №1 </t>
  </si>
  <si>
    <t xml:space="preserve">Приложение №2 </t>
  </si>
  <si>
    <t xml:space="preserve">к постановлению администрации округа Муром 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</si>
  <si>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округа Муром на период 2016 год.</t>
  </si>
  <si>
    <t>переустройству невентилируемой крыши на вентилируемую крышу, устройству выходов на кровлю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</si>
  <si>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</si>
  <si>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</si>
  <si>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</si>
  <si>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</si>
  <si>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</si>
  <si>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</si>
  <si>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Приложение №3 </t>
  </si>
  <si>
    <t xml:space="preserve">Сведения по видам работ    реализации краткосрочного плана региональной программы капитального ремонта общего имущества в многоквартирных домах                                                                                                                               на территории округа Муром на период 2016 год. </t>
  </si>
  <si>
    <t>Итого по округ Муром:</t>
  </si>
  <si>
    <t>Предельная стоимость капитального ремонта      1 кв. м. общей площади помещений МКД</t>
  </si>
  <si>
    <t>Первый заместитель Главы администрации округа Муром по ЖКХ, начальник Управления ЖКХ                                                       И.К.Федурин</t>
  </si>
  <si>
    <t xml:space="preserve">  к постановлению администрации округа Муром </t>
  </si>
  <si>
    <t>Плановый год капитального ремонта</t>
  </si>
  <si>
    <t>Уровень оплаты взносов на капитальный ремонт МКД</t>
  </si>
  <si>
    <t>%</t>
  </si>
  <si>
    <t>Муром г, Коммунистическая ул, 38</t>
  </si>
  <si>
    <t>Адрес многоквартирного дома (далее - МКД)</t>
  </si>
  <si>
    <t>Стоимость капитального ремонта за счет средств регионального оператора</t>
  </si>
  <si>
    <t>Предельная стоимость капитального ремонта 1 кв. м. общей площади помещений МКД</t>
  </si>
  <si>
    <t>в том числе жилых помещений, находящихся в собственности граждан</t>
  </si>
  <si>
    <t>Х</t>
  </si>
  <si>
    <t xml:space="preserve">Приложение №4 </t>
  </si>
  <si>
    <t xml:space="preserve">Приложение №5 </t>
  </si>
  <si>
    <t xml:space="preserve"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округа Муром на период 2016-2017 год за счет средств регионального оператора </t>
  </si>
  <si>
    <t xml:space="preserve">Краткосрочный план реализации региональной программы  капитального ремонта общего имущества в многоквартирных домах на территории округа Муром на период 2016-2017 год за счет средств регионального оператора </t>
  </si>
  <si>
    <t>РО</t>
  </si>
  <si>
    <t>СС</t>
  </si>
  <si>
    <t>в том числе жилых помещений, находящихся   в собственности граждан</t>
  </si>
  <si>
    <t>Способ формирования фонда капитального ремонта (РО - счетрегионального оператора, СС - специальный счет)</t>
  </si>
  <si>
    <t>г Муром ул Советская д. 46</t>
  </si>
  <si>
    <t>г Муром ул Стахановская д. 18</t>
  </si>
  <si>
    <t>п Механизаторов д.50А</t>
  </si>
  <si>
    <t>п Механизаторов д.69</t>
  </si>
  <si>
    <t xml:space="preserve">Краткосрочный план реализации региональной программы капитального ремонта общего имущества в многоквартирных домах                                                                                                                                                      на территории округа Муром на период 2016 год. </t>
  </si>
  <si>
    <t>всего</t>
  </si>
  <si>
    <t>09.2017</t>
  </si>
  <si>
    <t>11.2017</t>
  </si>
  <si>
    <t>05.2017</t>
  </si>
  <si>
    <t xml:space="preserve">         от 02.05.2017  №   327         </t>
  </si>
  <si>
    <t xml:space="preserve">от 02.05.2017  № 327         </t>
  </si>
  <si>
    <t xml:space="preserve">от 02.05.2017 №  327         </t>
  </si>
  <si>
    <t>от 02.05.2017 № 327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</si>
</sst>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###\ ###\ ###\ ##0.00"/>
    <numFmt numFmtId="180" formatCode="#####\ ###\ ###\ ##0.00"/>
    <numFmt numFmtId="181" formatCode="######\ ###\ ###\ ##0.00"/>
    <numFmt numFmtId="182" formatCode="#######\ ###\ ###\ ##0.00"/>
    <numFmt numFmtId="183" formatCode="########\ ###\ ###\ ##0.00"/>
    <numFmt numFmtId="184" formatCode="[$-FC19]d\ mmmm\ yyyy\ &quot;г.&quot;"/>
    <numFmt numFmtId="185" formatCode="0.000"/>
    <numFmt numFmtId="186" formatCode="#&quot; &quot;###&quot; &quot;###&quot; &quot;##0.00"/>
    <numFmt numFmtId="187" formatCode="#&quot; &quot;###&quot; &quot;###&quot; &quot;##0"/>
    <numFmt numFmtId="188" formatCode="#,##0.00&quot;   &quot;"/>
    <numFmt numFmtId="189" formatCode="0.0"/>
    <numFmt numFmtId="190" formatCode="#,##0.0&quot;   &quot;"/>
    <numFmt numFmtId="191" formatCode="#,##0.000000"/>
    <numFmt numFmtId="192" formatCode="0.0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173" fontId="58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28" fillId="0" borderId="10" xfId="53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center" vertical="center"/>
      <protection/>
    </xf>
    <xf numFmtId="172" fontId="5" fillId="0" borderId="10" xfId="53" applyNumberFormat="1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4" fontId="58" fillId="0" borderId="12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8" fillId="0" borderId="11" xfId="0" applyFont="1" applyFill="1" applyBorder="1" applyAlignment="1">
      <alignment horizontal="center" wrapText="1"/>
    </xf>
    <xf numFmtId="172" fontId="58" fillId="0" borderId="10" xfId="0" applyNumberFormat="1" applyFont="1" applyFill="1" applyBorder="1" applyAlignment="1">
      <alignment horizontal="center"/>
    </xf>
    <xf numFmtId="173" fontId="58" fillId="0" borderId="10" xfId="0" applyNumberFormat="1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172" fontId="58" fillId="0" borderId="1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173" fontId="58" fillId="0" borderId="10" xfId="0" applyNumberFormat="1" applyFont="1" applyFill="1" applyBorder="1" applyAlignment="1">
      <alignment horizontal="center" vertical="center" wrapText="1"/>
    </xf>
    <xf numFmtId="173" fontId="59" fillId="0" borderId="10" xfId="53" applyNumberFormat="1" applyFont="1" applyFill="1" applyBorder="1" applyAlignment="1">
      <alignment horizontal="center" wrapText="1"/>
      <protection/>
    </xf>
    <xf numFmtId="0" fontId="5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8" fillId="0" borderId="0" xfId="0" applyFont="1" applyFill="1" applyAlignment="1">
      <alignment/>
    </xf>
    <xf numFmtId="0" fontId="61" fillId="0" borderId="0" xfId="0" applyFont="1" applyFill="1" applyAlignment="1">
      <alignment horizontal="right" vertical="center"/>
    </xf>
    <xf numFmtId="0" fontId="61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8" fillId="0" borderId="13" xfId="0" applyFont="1" applyBorder="1" applyAlignment="1">
      <alignment horizontal="center"/>
    </xf>
    <xf numFmtId="172" fontId="5" fillId="0" borderId="0" xfId="53" applyNumberFormat="1" applyFont="1" applyFill="1" applyBorder="1" applyAlignment="1">
      <alignment horizontal="center" vertical="center"/>
      <protection/>
    </xf>
    <xf numFmtId="173" fontId="59" fillId="0" borderId="0" xfId="53" applyNumberFormat="1" applyFont="1" applyFill="1" applyBorder="1" applyAlignment="1">
      <alignment horizontal="left" wrapText="1"/>
      <protection/>
    </xf>
    <xf numFmtId="0" fontId="58" fillId="0" borderId="0" xfId="0" applyFont="1" applyFill="1" applyAlignment="1">
      <alignment horizontal="center" vertical="top"/>
    </xf>
    <xf numFmtId="0" fontId="58" fillId="0" borderId="10" xfId="53" applyFont="1" applyFill="1" applyBorder="1" applyAlignment="1">
      <alignment horizontal="center" vertical="center" wrapText="1"/>
      <protection/>
    </xf>
    <xf numFmtId="4" fontId="62" fillId="0" borderId="10" xfId="0" applyNumberFormat="1" applyFont="1" applyFill="1" applyBorder="1" applyAlignment="1">
      <alignment horizontal="right"/>
    </xf>
    <xf numFmtId="0" fontId="62" fillId="0" borderId="10" xfId="0" applyFont="1" applyFill="1" applyBorder="1" applyAlignment="1">
      <alignment horizontal="center"/>
    </xf>
    <xf numFmtId="0" fontId="59" fillId="0" borderId="0" xfId="0" applyFont="1" applyFill="1" applyAlignment="1">
      <alignment horizontal="center" vertical="top"/>
    </xf>
    <xf numFmtId="0" fontId="59" fillId="0" borderId="10" xfId="53" applyFont="1" applyFill="1" applyBorder="1" applyAlignment="1">
      <alignment horizontal="center" vertical="center" wrapText="1"/>
      <protection/>
    </xf>
    <xf numFmtId="172" fontId="59" fillId="0" borderId="10" xfId="53" applyNumberFormat="1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0" fontId="62" fillId="0" borderId="14" xfId="0" applyNumberFormat="1" applyFont="1" applyFill="1" applyBorder="1" applyAlignment="1">
      <alignment horizontal="center"/>
    </xf>
    <xf numFmtId="10" fontId="62" fillId="0" borderId="10" xfId="0" applyNumberFormat="1" applyFont="1" applyFill="1" applyBorder="1" applyAlignment="1">
      <alignment horizontal="center"/>
    </xf>
    <xf numFmtId="0" fontId="62" fillId="0" borderId="10" xfId="0" applyNumberFormat="1" applyFont="1" applyFill="1" applyBorder="1" applyAlignment="1">
      <alignment horizontal="center" wrapText="1"/>
    </xf>
    <xf numFmtId="0" fontId="62" fillId="0" borderId="10" xfId="0" applyNumberFormat="1" applyFont="1" applyFill="1" applyBorder="1" applyAlignment="1">
      <alignment horizontal="right"/>
    </xf>
    <xf numFmtId="0" fontId="62" fillId="0" borderId="10" xfId="0" applyFont="1" applyFill="1" applyBorder="1" applyAlignment="1">
      <alignment horizontal="center" vertical="center"/>
    </xf>
    <xf numFmtId="173" fontId="62" fillId="0" borderId="10" xfId="0" applyNumberFormat="1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0" fillId="0" borderId="0" xfId="0" applyFill="1" applyAlignment="1">
      <alignment wrapText="1"/>
    </xf>
    <xf numFmtId="14" fontId="62" fillId="0" borderId="10" xfId="62" applyNumberFormat="1" applyFont="1" applyFill="1" applyBorder="1" applyAlignment="1" quotePrefix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0" xfId="53" applyFont="1" applyFill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/>
      <protection/>
    </xf>
    <xf numFmtId="4" fontId="2" fillId="0" borderId="10" xfId="53" applyNumberFormat="1" applyFont="1" applyFill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4" fontId="2" fillId="0" borderId="15" xfId="53" applyNumberFormat="1" applyFont="1" applyFill="1" applyBorder="1" applyAlignment="1">
      <alignment horizontal="center" vertical="center"/>
      <protection/>
    </xf>
    <xf numFmtId="4" fontId="2" fillId="0" borderId="0" xfId="53" applyNumberFormat="1" applyFont="1" applyFill="1" applyBorder="1" applyAlignment="1">
      <alignment horizontal="center" vertical="center"/>
      <protection/>
    </xf>
    <xf numFmtId="173" fontId="2" fillId="0" borderId="0" xfId="53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10" xfId="53" applyFont="1" applyFill="1" applyBorder="1" applyAlignment="1">
      <alignment horizontal="center" textRotation="90" wrapText="1"/>
      <protection/>
    </xf>
    <xf numFmtId="0" fontId="5" fillId="0" borderId="10" xfId="53" applyFont="1" applyFill="1" applyBorder="1" applyAlignment="1">
      <alignment horizontal="center"/>
      <protection/>
    </xf>
    <xf numFmtId="0" fontId="2" fillId="0" borderId="11" xfId="53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53" applyFont="1" applyFill="1" applyBorder="1" applyAlignment="1">
      <alignment horizontal="center"/>
      <protection/>
    </xf>
    <xf numFmtId="172" fontId="2" fillId="0" borderId="10" xfId="53" applyNumberFormat="1" applyFont="1" applyFill="1" applyBorder="1" applyAlignment="1">
      <alignment horizontal="center"/>
      <protection/>
    </xf>
    <xf numFmtId="173" fontId="2" fillId="0" borderId="10" xfId="53" applyNumberFormat="1" applyFont="1" applyFill="1" applyBorder="1" applyAlignment="1">
      <alignment horizontal="center"/>
      <protection/>
    </xf>
    <xf numFmtId="3" fontId="2" fillId="0" borderId="10" xfId="53" applyNumberFormat="1" applyFont="1" applyFill="1" applyBorder="1" applyAlignment="1">
      <alignment horizontal="center"/>
      <protection/>
    </xf>
    <xf numFmtId="173" fontId="2" fillId="0" borderId="10" xfId="53" applyNumberFormat="1" applyFont="1" applyFill="1" applyBorder="1" applyAlignment="1">
      <alignment horizontal="center" wrapText="1"/>
      <protection/>
    </xf>
    <xf numFmtId="0" fontId="2" fillId="0" borderId="10" xfId="53" applyFont="1" applyFill="1" applyBorder="1" applyAlignment="1" quotePrefix="1">
      <alignment horizontal="center"/>
      <protection/>
    </xf>
    <xf numFmtId="17" fontId="2" fillId="0" borderId="10" xfId="53" applyNumberFormat="1" applyFont="1" applyFill="1" applyBorder="1" applyAlignment="1" quotePrefix="1">
      <alignment horizontal="center"/>
      <protection/>
    </xf>
    <xf numFmtId="2" fontId="2" fillId="0" borderId="10" xfId="53" applyNumberFormat="1" applyFont="1" applyFill="1" applyBorder="1" applyAlignment="1">
      <alignment horizontal="center"/>
      <protection/>
    </xf>
    <xf numFmtId="4" fontId="2" fillId="0" borderId="10" xfId="53" applyNumberFormat="1" applyFont="1" applyFill="1" applyBorder="1" applyAlignment="1">
      <alignment horizontal="center" wrapText="1"/>
      <protection/>
    </xf>
    <xf numFmtId="173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0" xfId="53" applyFont="1" applyFill="1" applyBorder="1" applyAlignment="1">
      <alignment horizontal="center" textRotation="90"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0" borderId="17" xfId="53" applyFont="1" applyFill="1" applyBorder="1" applyAlignment="1">
      <alignment horizontal="center" wrapText="1"/>
      <protection/>
    </xf>
    <xf numFmtId="0" fontId="5" fillId="0" borderId="14" xfId="53" applyFont="1" applyFill="1" applyBorder="1" applyAlignment="1">
      <alignment horizontal="center" wrapText="1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 textRotation="90" wrapText="1"/>
      <protection/>
    </xf>
    <xf numFmtId="0" fontId="5" fillId="0" borderId="12" xfId="53" applyFont="1" applyFill="1" applyBorder="1" applyAlignment="1">
      <alignment horizontal="center" wrapText="1"/>
      <protection/>
    </xf>
    <xf numFmtId="0" fontId="2" fillId="0" borderId="17" xfId="53" applyFont="1" applyFill="1" applyBorder="1" applyAlignment="1">
      <alignment horizontal="center"/>
      <protection/>
    </xf>
    <xf numFmtId="0" fontId="2" fillId="0" borderId="14" xfId="53" applyFont="1" applyFill="1" applyBorder="1" applyAlignment="1">
      <alignment horizontal="center"/>
      <protection/>
    </xf>
    <xf numFmtId="0" fontId="5" fillId="0" borderId="18" xfId="53" applyFont="1" applyFill="1" applyBorder="1" applyAlignment="1">
      <alignment horizont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textRotation="90" wrapText="1"/>
    </xf>
    <xf numFmtId="0" fontId="5" fillId="0" borderId="15" xfId="0" applyFont="1" applyFill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textRotation="90" wrapText="1"/>
    </xf>
    <xf numFmtId="172" fontId="58" fillId="0" borderId="17" xfId="53" applyNumberFormat="1" applyFont="1" applyFill="1" applyBorder="1" applyAlignment="1">
      <alignment horizontal="center" vertical="center"/>
      <protection/>
    </xf>
    <xf numFmtId="172" fontId="58" fillId="0" borderId="14" xfId="53" applyNumberFormat="1" applyFont="1" applyFill="1" applyBorder="1" applyAlignment="1">
      <alignment horizontal="center" vertical="center"/>
      <protection/>
    </xf>
    <xf numFmtId="0" fontId="64" fillId="0" borderId="0" xfId="0" applyFont="1" applyFill="1" applyAlignment="1">
      <alignment horizontal="center"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5" fillId="0" borderId="19" xfId="53" applyFont="1" applyFill="1" applyBorder="1" applyAlignment="1">
      <alignment horizontal="center" vertical="center" textRotation="90" wrapText="1"/>
      <protection/>
    </xf>
    <xf numFmtId="0" fontId="5" fillId="0" borderId="20" xfId="53" applyFont="1" applyFill="1" applyBorder="1" applyAlignment="1">
      <alignment horizontal="center" vertical="center" textRotation="90" wrapText="1"/>
      <protection/>
    </xf>
    <xf numFmtId="0" fontId="5" fillId="0" borderId="21" xfId="53" applyFont="1" applyFill="1" applyBorder="1" applyAlignment="1">
      <alignment horizontal="center" vertical="center" textRotation="90" wrapText="1"/>
      <protection/>
    </xf>
    <xf numFmtId="0" fontId="5" fillId="0" borderId="22" xfId="53" applyFont="1" applyFill="1" applyBorder="1" applyAlignment="1">
      <alignment horizontal="center" vertical="center" textRotation="90" wrapText="1"/>
      <protection/>
    </xf>
    <xf numFmtId="0" fontId="6" fillId="0" borderId="0" xfId="0" applyFont="1" applyFill="1" applyAlignment="1">
      <alignment horizontal="center"/>
    </xf>
    <xf numFmtId="0" fontId="5" fillId="0" borderId="17" xfId="53" applyFont="1" applyFill="1" applyBorder="1" applyAlignment="1">
      <alignment horizontal="center" vertical="center" textRotation="90" wrapText="1"/>
      <protection/>
    </xf>
    <xf numFmtId="0" fontId="64" fillId="0" borderId="0" xfId="0" applyNumberFormat="1" applyFont="1" applyFill="1" applyAlignment="1">
      <alignment horizontal="center" vertical="top" wrapText="1"/>
    </xf>
    <xf numFmtId="0" fontId="29" fillId="0" borderId="17" xfId="53" applyFont="1" applyFill="1" applyBorder="1" applyAlignment="1">
      <alignment horizontal="center" vertical="center"/>
      <protection/>
    </xf>
    <xf numFmtId="0" fontId="29" fillId="0" borderId="14" xfId="53" applyFont="1" applyFill="1" applyBorder="1" applyAlignment="1">
      <alignment horizontal="center" vertical="center"/>
      <protection/>
    </xf>
    <xf numFmtId="0" fontId="59" fillId="0" borderId="10" xfId="53" applyFont="1" applyFill="1" applyBorder="1" applyAlignment="1">
      <alignment horizontal="center" vertical="center" wrapText="1"/>
      <protection/>
    </xf>
    <xf numFmtId="0" fontId="63" fillId="0" borderId="10" xfId="53" applyFont="1" applyFill="1" applyBorder="1" applyAlignment="1">
      <alignment horizontal="center" vertical="center" wrapText="1"/>
      <protection/>
    </xf>
    <xf numFmtId="0" fontId="58" fillId="0" borderId="10" xfId="53" applyFont="1" applyFill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textRotation="90" wrapText="1"/>
      <protection/>
    </xf>
    <xf numFmtId="0" fontId="5" fillId="0" borderId="15" xfId="53" applyFont="1" applyFill="1" applyBorder="1" applyAlignment="1">
      <alignment horizontal="center" vertical="center" textRotation="90" wrapText="1"/>
      <protection/>
    </xf>
    <xf numFmtId="0" fontId="5" fillId="0" borderId="12" xfId="53" applyFont="1" applyFill="1" applyBorder="1" applyAlignment="1">
      <alignment horizontal="center" vertical="center" textRotation="90" wrapText="1"/>
      <protection/>
    </xf>
    <xf numFmtId="0" fontId="60" fillId="0" borderId="0" xfId="0" applyFont="1" applyAlignment="1">
      <alignment horizontal="right"/>
    </xf>
    <xf numFmtId="0" fontId="65" fillId="0" borderId="0" xfId="0" applyFont="1" applyAlignment="1">
      <alignment horizont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center" vertical="center" wrapText="1"/>
    </xf>
    <xf numFmtId="4" fontId="58" fillId="0" borderId="12" xfId="0" applyNumberFormat="1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172" fontId="58" fillId="0" borderId="17" xfId="0" applyNumberFormat="1" applyFont="1" applyFill="1" applyBorder="1" applyAlignment="1">
      <alignment horizontal="center"/>
    </xf>
    <xf numFmtId="172" fontId="58" fillId="0" borderId="14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 textRotation="90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8" fillId="0" borderId="11" xfId="0" applyFont="1" applyFill="1" applyBorder="1" applyAlignment="1">
      <alignment horizontal="center" vertical="center" textRotation="90" wrapText="1"/>
    </xf>
    <xf numFmtId="0" fontId="57" fillId="0" borderId="15" xfId="0" applyFont="1" applyFill="1" applyBorder="1" applyAlignment="1">
      <alignment horizontal="center" vertical="center" textRotation="90" wrapText="1"/>
    </xf>
    <xf numFmtId="0" fontId="57" fillId="0" borderId="12" xfId="0" applyFont="1" applyFill="1" applyBorder="1" applyAlignment="1">
      <alignment horizontal="center" vertical="center" textRotation="90" wrapText="1"/>
    </xf>
    <xf numFmtId="172" fontId="58" fillId="0" borderId="17" xfId="0" applyNumberFormat="1" applyFont="1" applyFill="1" applyBorder="1" applyAlignment="1">
      <alignment horizontal="center" vertical="center"/>
    </xf>
    <xf numFmtId="172" fontId="58" fillId="0" borderId="14" xfId="0" applyNumberFormat="1" applyFont="1" applyFill="1" applyBorder="1" applyAlignment="1">
      <alignment horizontal="center" vertical="center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zoomScale="110" zoomScaleNormal="110" zoomScalePageLayoutView="0" workbookViewId="0" topLeftCell="A1">
      <selection activeCell="M3" sqref="M3:R3"/>
    </sheetView>
  </sheetViews>
  <sheetFormatPr defaultColWidth="9.140625" defaultRowHeight="15"/>
  <cols>
    <col min="1" max="1" width="3.8515625" style="6" customWidth="1"/>
    <col min="2" max="2" width="25.140625" style="6" customWidth="1"/>
    <col min="3" max="3" width="10.00390625" style="6" customWidth="1"/>
    <col min="4" max="4" width="9.28125" style="6" customWidth="1"/>
    <col min="5" max="5" width="5.140625" style="6" customWidth="1"/>
    <col min="6" max="6" width="10.140625" style="6" customWidth="1"/>
    <col min="7" max="7" width="8.140625" style="6" customWidth="1"/>
    <col min="8" max="8" width="10.421875" style="6" customWidth="1"/>
    <col min="9" max="9" width="4.28125" style="6" customWidth="1"/>
    <col min="10" max="10" width="4.7109375" style="6" customWidth="1"/>
    <col min="11" max="11" width="5.421875" style="6" customWidth="1"/>
    <col min="12" max="12" width="7.57421875" style="6" customWidth="1"/>
    <col min="13" max="13" width="5.421875" style="6" customWidth="1"/>
    <col min="14" max="14" width="4.7109375" style="6" customWidth="1"/>
    <col min="15" max="15" width="5.140625" style="6" customWidth="1"/>
    <col min="16" max="16" width="14.421875" style="6" customWidth="1"/>
    <col min="17" max="18" width="8.421875" style="6" customWidth="1"/>
    <col min="19" max="19" width="9.140625" style="35" customWidth="1"/>
  </cols>
  <sheetData>
    <row r="1" spans="13:18" ht="15">
      <c r="M1" s="7"/>
      <c r="N1" s="8"/>
      <c r="O1" s="8"/>
      <c r="P1" s="102" t="s">
        <v>75</v>
      </c>
      <c r="Q1" s="102"/>
      <c r="R1" s="102"/>
    </row>
    <row r="2" spans="11:18" ht="15">
      <c r="K2" s="102" t="s">
        <v>74</v>
      </c>
      <c r="L2" s="102"/>
      <c r="M2" s="102"/>
      <c r="N2" s="102"/>
      <c r="O2" s="102"/>
      <c r="P2" s="102"/>
      <c r="Q2" s="102"/>
      <c r="R2" s="102"/>
    </row>
    <row r="3" spans="13:18" ht="15">
      <c r="M3" s="102" t="s">
        <v>118</v>
      </c>
      <c r="N3" s="102"/>
      <c r="O3" s="102"/>
      <c r="P3" s="102"/>
      <c r="Q3" s="102"/>
      <c r="R3" s="102"/>
    </row>
    <row r="4" ht="9.75" customHeight="1"/>
    <row r="5" spans="1:18" ht="31.5" customHeight="1">
      <c r="A5" s="101" t="s">
        <v>113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19" s="3" customFormat="1" ht="24.75" customHeight="1">
      <c r="A6" s="96" t="s">
        <v>0</v>
      </c>
      <c r="B6" s="98" t="s">
        <v>1</v>
      </c>
      <c r="C6" s="98" t="s">
        <v>2</v>
      </c>
      <c r="D6" s="98" t="s">
        <v>3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8" t="s">
        <v>4</v>
      </c>
      <c r="P6" s="99"/>
      <c r="Q6" s="99"/>
      <c r="R6" s="99"/>
      <c r="S6" s="35"/>
    </row>
    <row r="7" spans="1:18" ht="71.25" customHeight="1">
      <c r="A7" s="97"/>
      <c r="B7" s="99"/>
      <c r="C7" s="99"/>
      <c r="D7" s="9" t="s">
        <v>5</v>
      </c>
      <c r="E7" s="98" t="s">
        <v>6</v>
      </c>
      <c r="F7" s="99"/>
      <c r="G7" s="98" t="s">
        <v>7</v>
      </c>
      <c r="H7" s="99"/>
      <c r="I7" s="98" t="s">
        <v>8</v>
      </c>
      <c r="J7" s="99"/>
      <c r="K7" s="98" t="s">
        <v>9</v>
      </c>
      <c r="L7" s="99"/>
      <c r="M7" s="98" t="s">
        <v>10</v>
      </c>
      <c r="N7" s="99"/>
      <c r="O7" s="9" t="s">
        <v>11</v>
      </c>
      <c r="P7" s="9" t="s">
        <v>79</v>
      </c>
      <c r="Q7" s="9" t="s">
        <v>12</v>
      </c>
      <c r="R7" s="9" t="s">
        <v>13</v>
      </c>
    </row>
    <row r="8" spans="1:18" ht="12" customHeight="1">
      <c r="A8" s="97"/>
      <c r="B8" s="99"/>
      <c r="C8" s="9" t="s">
        <v>14</v>
      </c>
      <c r="D8" s="9" t="s">
        <v>14</v>
      </c>
      <c r="E8" s="9" t="s">
        <v>15</v>
      </c>
      <c r="F8" s="9" t="s">
        <v>14</v>
      </c>
      <c r="G8" s="9" t="s">
        <v>16</v>
      </c>
      <c r="H8" s="9" t="s">
        <v>14</v>
      </c>
      <c r="I8" s="9" t="s">
        <v>16</v>
      </c>
      <c r="J8" s="9" t="s">
        <v>14</v>
      </c>
      <c r="K8" s="9" t="s">
        <v>16</v>
      </c>
      <c r="L8" s="9" t="s">
        <v>14</v>
      </c>
      <c r="M8" s="9" t="s">
        <v>17</v>
      </c>
      <c r="N8" s="9" t="s">
        <v>14</v>
      </c>
      <c r="O8" s="9" t="s">
        <v>14</v>
      </c>
      <c r="P8" s="9" t="s">
        <v>14</v>
      </c>
      <c r="Q8" s="9" t="s">
        <v>14</v>
      </c>
      <c r="R8" s="9" t="s">
        <v>14</v>
      </c>
    </row>
    <row r="9" spans="1:18" ht="11.25" customHeight="1">
      <c r="A9" s="10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</row>
    <row r="10" spans="1:18" ht="14.25" customHeight="1">
      <c r="A10" s="12" t="s">
        <v>18</v>
      </c>
      <c r="B10" s="5"/>
      <c r="C10" s="71">
        <v>89156333.33</v>
      </c>
      <c r="D10" s="71">
        <v>1936124.2</v>
      </c>
      <c r="E10" s="73">
        <v>23</v>
      </c>
      <c r="F10" s="71">
        <v>40958977.379999995</v>
      </c>
      <c r="G10" s="71">
        <v>24336.420000000006</v>
      </c>
      <c r="H10" s="71">
        <v>45298158.24999999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963073.4999999999</v>
      </c>
    </row>
    <row r="11" spans="1:18" ht="11.25" customHeight="1">
      <c r="A11" s="13">
        <v>1</v>
      </c>
      <c r="B11" s="2" t="s">
        <v>19</v>
      </c>
      <c r="C11" s="71">
        <v>686138.2</v>
      </c>
      <c r="D11" s="71">
        <v>0</v>
      </c>
      <c r="E11" s="73">
        <v>0</v>
      </c>
      <c r="F11" s="71">
        <v>0</v>
      </c>
      <c r="G11" s="71">
        <v>494</v>
      </c>
      <c r="H11" s="71">
        <v>671813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14325.2</v>
      </c>
    </row>
    <row r="12" spans="1:18" ht="11.25" customHeight="1">
      <c r="A12" s="13">
        <v>2</v>
      </c>
      <c r="B12" s="2" t="s">
        <v>20</v>
      </c>
      <c r="C12" s="71">
        <v>1517010.4100000001</v>
      </c>
      <c r="D12" s="71">
        <v>0</v>
      </c>
      <c r="E12" s="73">
        <v>0</v>
      </c>
      <c r="F12" s="71">
        <v>0</v>
      </c>
      <c r="G12" s="71">
        <v>974.49</v>
      </c>
      <c r="H12" s="71">
        <v>1490266.81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26743.6</v>
      </c>
    </row>
    <row r="13" spans="1:18" ht="11.25" customHeight="1">
      <c r="A13" s="13">
        <v>3</v>
      </c>
      <c r="B13" s="2" t="s">
        <v>21</v>
      </c>
      <c r="C13" s="71">
        <v>1503898.9500000002</v>
      </c>
      <c r="D13" s="71">
        <v>0</v>
      </c>
      <c r="E13" s="73">
        <v>0</v>
      </c>
      <c r="F13" s="71">
        <v>0</v>
      </c>
      <c r="G13" s="71">
        <v>974.49</v>
      </c>
      <c r="H13" s="71">
        <v>1477349.11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26549.840000000004</v>
      </c>
    </row>
    <row r="14" spans="1:18" ht="11.25" customHeight="1">
      <c r="A14" s="13">
        <v>4</v>
      </c>
      <c r="B14" s="2" t="s">
        <v>22</v>
      </c>
      <c r="C14" s="71">
        <v>2245618.4600000004</v>
      </c>
      <c r="D14" s="71">
        <v>0</v>
      </c>
      <c r="E14" s="73">
        <v>0</v>
      </c>
      <c r="F14" s="71">
        <v>0</v>
      </c>
      <c r="G14" s="71">
        <v>1150.8</v>
      </c>
      <c r="H14" s="71">
        <v>2207549.22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38069.24</v>
      </c>
    </row>
    <row r="15" spans="1:18" ht="11.25" customHeight="1">
      <c r="A15" s="13">
        <v>5</v>
      </c>
      <c r="B15" s="2" t="s">
        <v>23</v>
      </c>
      <c r="C15" s="71">
        <v>2258216.1900000004</v>
      </c>
      <c r="D15" s="71">
        <v>0</v>
      </c>
      <c r="E15" s="73">
        <v>0</v>
      </c>
      <c r="F15" s="71">
        <v>0</v>
      </c>
      <c r="G15" s="71">
        <v>1116.8</v>
      </c>
      <c r="H15" s="71">
        <v>2218844.72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39371.47</v>
      </c>
    </row>
    <row r="16" spans="1:18" ht="11.25" customHeight="1">
      <c r="A16" s="13">
        <v>6</v>
      </c>
      <c r="B16" s="2" t="s">
        <v>24</v>
      </c>
      <c r="C16" s="71">
        <v>1284960.18</v>
      </c>
      <c r="D16" s="71">
        <v>0</v>
      </c>
      <c r="E16" s="73">
        <v>0</v>
      </c>
      <c r="F16" s="71">
        <v>0</v>
      </c>
      <c r="G16" s="71">
        <v>1062</v>
      </c>
      <c r="H16" s="71">
        <v>1258855.74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26104.440000000002</v>
      </c>
    </row>
    <row r="17" spans="1:18" ht="11.25" customHeight="1">
      <c r="A17" s="13">
        <v>7</v>
      </c>
      <c r="B17" s="2" t="s">
        <v>25</v>
      </c>
      <c r="C17" s="71">
        <v>1656109.34</v>
      </c>
      <c r="D17" s="71">
        <v>0</v>
      </c>
      <c r="E17" s="73">
        <v>0</v>
      </c>
      <c r="F17" s="71">
        <v>0</v>
      </c>
      <c r="G17" s="71">
        <v>1347</v>
      </c>
      <c r="H17" s="71">
        <v>1625636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30473.34</v>
      </c>
    </row>
    <row r="18" spans="1:18" ht="11.25" customHeight="1">
      <c r="A18" s="13">
        <v>8</v>
      </c>
      <c r="B18" s="2" t="s">
        <v>26</v>
      </c>
      <c r="C18" s="71">
        <v>1254606.17</v>
      </c>
      <c r="D18" s="71">
        <v>1208024.2</v>
      </c>
      <c r="E18" s="73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46581.97</v>
      </c>
    </row>
    <row r="19" spans="1:18" ht="11.25" customHeight="1">
      <c r="A19" s="13">
        <v>9</v>
      </c>
      <c r="B19" s="2" t="s">
        <v>27</v>
      </c>
      <c r="C19" s="71">
        <v>2605741.9</v>
      </c>
      <c r="D19" s="71">
        <v>0</v>
      </c>
      <c r="E19" s="73">
        <v>0</v>
      </c>
      <c r="F19" s="71">
        <v>0</v>
      </c>
      <c r="G19" s="71">
        <v>1742</v>
      </c>
      <c r="H19" s="71">
        <v>2559700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46041.9</v>
      </c>
    </row>
    <row r="20" spans="1:18" ht="11.25" customHeight="1">
      <c r="A20" s="13">
        <v>10</v>
      </c>
      <c r="B20" s="2" t="s">
        <v>28</v>
      </c>
      <c r="C20" s="71">
        <v>5394581.55</v>
      </c>
      <c r="D20" s="71">
        <v>0</v>
      </c>
      <c r="E20" s="73">
        <v>3</v>
      </c>
      <c r="F20" s="71">
        <v>5394581.55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</row>
    <row r="21" spans="1:18" ht="11.25" customHeight="1">
      <c r="A21" s="13">
        <v>11</v>
      </c>
      <c r="B21" s="2" t="s">
        <v>29</v>
      </c>
      <c r="C21" s="71">
        <v>5394581.55</v>
      </c>
      <c r="D21" s="71">
        <v>0</v>
      </c>
      <c r="E21" s="73">
        <v>3</v>
      </c>
      <c r="F21" s="71">
        <v>5394581.55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</row>
    <row r="22" spans="1:18" ht="11.25" customHeight="1">
      <c r="A22" s="13">
        <v>12</v>
      </c>
      <c r="B22" s="2" t="s">
        <v>30</v>
      </c>
      <c r="C22" s="71">
        <v>1798193.85</v>
      </c>
      <c r="D22" s="71">
        <v>0</v>
      </c>
      <c r="E22" s="73">
        <v>1</v>
      </c>
      <c r="F22" s="71">
        <v>1798193.85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</row>
    <row r="23" spans="1:18" ht="11.25" customHeight="1">
      <c r="A23" s="13">
        <v>13</v>
      </c>
      <c r="B23" s="2" t="s">
        <v>31</v>
      </c>
      <c r="C23" s="71">
        <v>3596387.7</v>
      </c>
      <c r="D23" s="71">
        <v>0</v>
      </c>
      <c r="E23" s="73">
        <v>2</v>
      </c>
      <c r="F23" s="71">
        <v>3596387.7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</row>
    <row r="24" spans="1:18" ht="11.25" customHeight="1">
      <c r="A24" s="13">
        <v>14</v>
      </c>
      <c r="B24" s="2" t="s">
        <v>32</v>
      </c>
      <c r="C24" s="71">
        <v>3596387.7</v>
      </c>
      <c r="D24" s="71">
        <v>0</v>
      </c>
      <c r="E24" s="73">
        <v>2</v>
      </c>
      <c r="F24" s="71">
        <v>3596387.7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</row>
    <row r="25" spans="1:18" ht="11.25" customHeight="1">
      <c r="A25" s="13">
        <v>15</v>
      </c>
      <c r="B25" s="2" t="s">
        <v>33</v>
      </c>
      <c r="C25" s="71">
        <v>2277804.88</v>
      </c>
      <c r="D25" s="71">
        <v>0</v>
      </c>
      <c r="E25" s="73">
        <v>0</v>
      </c>
      <c r="F25" s="71">
        <v>0</v>
      </c>
      <c r="G25" s="71">
        <v>1133.1</v>
      </c>
      <c r="H25" s="71">
        <v>2237446.38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40358.5</v>
      </c>
    </row>
    <row r="26" spans="1:18" ht="11.25" customHeight="1">
      <c r="A26" s="13">
        <v>16</v>
      </c>
      <c r="B26" s="2" t="s">
        <v>34</v>
      </c>
      <c r="C26" s="71">
        <v>1096755.98</v>
      </c>
      <c r="D26" s="71">
        <v>0</v>
      </c>
      <c r="E26" s="73">
        <v>0</v>
      </c>
      <c r="F26" s="71">
        <v>0</v>
      </c>
      <c r="G26" s="71">
        <v>521.02</v>
      </c>
      <c r="H26" s="71">
        <v>1073711.9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23044.08</v>
      </c>
    </row>
    <row r="27" spans="1:18" ht="11.25" customHeight="1">
      <c r="A27" s="13">
        <v>17</v>
      </c>
      <c r="B27" s="2" t="s">
        <v>35</v>
      </c>
      <c r="C27" s="71">
        <v>8990969.25</v>
      </c>
      <c r="D27" s="71">
        <v>0</v>
      </c>
      <c r="E27" s="73">
        <v>5</v>
      </c>
      <c r="F27" s="71">
        <v>8990969.25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</row>
    <row r="28" spans="1:18" ht="11.25" customHeight="1">
      <c r="A28" s="13">
        <v>18</v>
      </c>
      <c r="B28" s="2" t="s">
        <v>36</v>
      </c>
      <c r="C28" s="71">
        <v>1846162.1900000002</v>
      </c>
      <c r="D28" s="71">
        <v>0</v>
      </c>
      <c r="E28" s="73">
        <v>0</v>
      </c>
      <c r="F28" s="71">
        <v>0</v>
      </c>
      <c r="G28" s="71">
        <v>1106.7</v>
      </c>
      <c r="H28" s="71">
        <v>1811066.59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35095.6</v>
      </c>
    </row>
    <row r="29" spans="1:18" ht="11.25" customHeight="1">
      <c r="A29" s="13">
        <v>19</v>
      </c>
      <c r="B29" s="2" t="s">
        <v>37</v>
      </c>
      <c r="C29" s="71">
        <v>2318389.4</v>
      </c>
      <c r="D29" s="71">
        <v>0</v>
      </c>
      <c r="E29" s="73">
        <v>0</v>
      </c>
      <c r="F29" s="71">
        <v>0</v>
      </c>
      <c r="G29" s="71">
        <v>1096.18</v>
      </c>
      <c r="H29" s="71">
        <v>2277710.15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40679.25</v>
      </c>
    </row>
    <row r="30" spans="1:18" ht="11.25" customHeight="1">
      <c r="A30" s="13">
        <v>20</v>
      </c>
      <c r="B30" s="2" t="s">
        <v>38</v>
      </c>
      <c r="C30" s="71">
        <v>1691809.7200000002</v>
      </c>
      <c r="D30" s="71">
        <v>0</v>
      </c>
      <c r="E30" s="73">
        <v>0</v>
      </c>
      <c r="F30" s="71">
        <v>0</v>
      </c>
      <c r="G30" s="71">
        <v>977.44</v>
      </c>
      <c r="H30" s="71">
        <v>1666807.61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25002.11</v>
      </c>
    </row>
    <row r="31" spans="1:18" ht="11.25" customHeight="1">
      <c r="A31" s="13">
        <v>21</v>
      </c>
      <c r="B31" s="2" t="s">
        <v>109</v>
      </c>
      <c r="C31" s="71">
        <v>728100</v>
      </c>
      <c r="D31" s="71">
        <v>728100</v>
      </c>
      <c r="E31" s="73">
        <v>0</v>
      </c>
      <c r="F31" s="71">
        <v>0</v>
      </c>
      <c r="G31" s="71">
        <v>0</v>
      </c>
      <c r="H31" s="74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</row>
    <row r="32" spans="1:18" ht="11.25" customHeight="1">
      <c r="A32" s="13">
        <v>22</v>
      </c>
      <c r="B32" s="2" t="s">
        <v>110</v>
      </c>
      <c r="C32" s="71">
        <v>4470542.61</v>
      </c>
      <c r="D32" s="71">
        <v>0</v>
      </c>
      <c r="E32" s="73">
        <v>0</v>
      </c>
      <c r="F32" s="71">
        <v>0</v>
      </c>
      <c r="G32" s="71">
        <v>1096.96</v>
      </c>
      <c r="H32" s="71">
        <v>4362251.2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108291.41</v>
      </c>
    </row>
    <row r="33" spans="1:18" ht="11.25" customHeight="1">
      <c r="A33" s="13">
        <v>23</v>
      </c>
      <c r="B33" s="2" t="s">
        <v>39</v>
      </c>
      <c r="C33" s="71">
        <v>2211104.69</v>
      </c>
      <c r="D33" s="71">
        <v>0</v>
      </c>
      <c r="E33" s="73">
        <v>0</v>
      </c>
      <c r="F33" s="71">
        <v>0</v>
      </c>
      <c r="G33" s="71">
        <v>1733</v>
      </c>
      <c r="H33" s="71">
        <v>2173406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37698.69</v>
      </c>
    </row>
    <row r="34" spans="1:18" ht="11.25" customHeight="1">
      <c r="A34" s="13">
        <v>24</v>
      </c>
      <c r="B34" s="2" t="s">
        <v>40</v>
      </c>
      <c r="C34" s="71">
        <v>1264357.4200000002</v>
      </c>
      <c r="D34" s="71">
        <v>0</v>
      </c>
      <c r="E34" s="73">
        <v>0</v>
      </c>
      <c r="F34" s="71">
        <v>0</v>
      </c>
      <c r="G34" s="71">
        <v>763.8</v>
      </c>
      <c r="H34" s="71">
        <v>1240510.56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23846.86</v>
      </c>
    </row>
    <row r="35" spans="1:18" ht="11.25" customHeight="1">
      <c r="A35" s="13">
        <v>25</v>
      </c>
      <c r="B35" s="2" t="s">
        <v>41</v>
      </c>
      <c r="C35" s="71">
        <v>1984679.79</v>
      </c>
      <c r="D35" s="71">
        <v>0</v>
      </c>
      <c r="E35" s="73">
        <v>0</v>
      </c>
      <c r="F35" s="71">
        <v>0</v>
      </c>
      <c r="G35" s="71">
        <v>1160.04</v>
      </c>
      <c r="H35" s="71">
        <v>1950048.27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34631.520000000004</v>
      </c>
    </row>
    <row r="36" spans="1:18" ht="11.25" customHeight="1">
      <c r="A36" s="13">
        <v>26</v>
      </c>
      <c r="B36" s="2" t="s">
        <v>42</v>
      </c>
      <c r="C36" s="71">
        <v>2113430.3</v>
      </c>
      <c r="D36" s="71">
        <v>0</v>
      </c>
      <c r="E36" s="73">
        <v>0</v>
      </c>
      <c r="F36" s="71">
        <v>0</v>
      </c>
      <c r="G36" s="71">
        <v>931</v>
      </c>
      <c r="H36" s="71">
        <v>2000000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113430.3</v>
      </c>
    </row>
    <row r="37" spans="1:18" ht="11.25" customHeight="1">
      <c r="A37" s="13">
        <v>27</v>
      </c>
      <c r="B37" s="2" t="s">
        <v>43</v>
      </c>
      <c r="C37" s="71">
        <v>3492555.37</v>
      </c>
      <c r="D37" s="71">
        <v>0</v>
      </c>
      <c r="E37" s="73">
        <v>0</v>
      </c>
      <c r="F37" s="71">
        <v>0</v>
      </c>
      <c r="G37" s="71">
        <v>1579.2</v>
      </c>
      <c r="H37" s="71">
        <v>3435918.99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56636.38</v>
      </c>
    </row>
    <row r="38" spans="1:18" ht="11.25" customHeight="1">
      <c r="A38" s="13">
        <v>28</v>
      </c>
      <c r="B38" s="2" t="s">
        <v>44</v>
      </c>
      <c r="C38" s="71">
        <v>1959100.51</v>
      </c>
      <c r="D38" s="71">
        <v>0</v>
      </c>
      <c r="E38" s="73">
        <v>0</v>
      </c>
      <c r="F38" s="71">
        <v>0</v>
      </c>
      <c r="G38" s="71">
        <v>1087.5</v>
      </c>
      <c r="H38" s="71">
        <v>1924847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34253.51</v>
      </c>
    </row>
    <row r="39" spans="1:18" ht="11.25" customHeight="1">
      <c r="A39" s="13">
        <v>29</v>
      </c>
      <c r="B39" s="2" t="s">
        <v>45</v>
      </c>
      <c r="C39" s="71">
        <v>1667703</v>
      </c>
      <c r="D39" s="71">
        <v>0</v>
      </c>
      <c r="E39" s="73">
        <v>1</v>
      </c>
      <c r="F39" s="71">
        <v>1667703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</row>
    <row r="40" spans="1:18" ht="11.25" customHeight="1">
      <c r="A40" s="13">
        <v>30</v>
      </c>
      <c r="B40" s="2" t="s">
        <v>46</v>
      </c>
      <c r="C40" s="71">
        <v>4411724.69</v>
      </c>
      <c r="D40" s="71">
        <v>0</v>
      </c>
      <c r="E40" s="73">
        <v>0</v>
      </c>
      <c r="F40" s="71">
        <v>0</v>
      </c>
      <c r="G40" s="71">
        <v>1605.9</v>
      </c>
      <c r="H40" s="71">
        <v>4341086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70638.69</v>
      </c>
    </row>
    <row r="41" spans="1:18" ht="11.25" customHeight="1">
      <c r="A41" s="13">
        <v>31</v>
      </c>
      <c r="B41" s="2" t="s">
        <v>111</v>
      </c>
      <c r="C41" s="71">
        <v>1318538.6</v>
      </c>
      <c r="D41" s="71">
        <v>0</v>
      </c>
      <c r="E41" s="73">
        <v>0</v>
      </c>
      <c r="F41" s="71">
        <v>0</v>
      </c>
      <c r="G41" s="71">
        <v>683</v>
      </c>
      <c r="H41" s="71">
        <v>1293333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25205.6</v>
      </c>
    </row>
    <row r="42" spans="1:18" ht="11.25" customHeight="1">
      <c r="A42" s="13">
        <v>32</v>
      </c>
      <c r="B42" s="2" t="s">
        <v>112</v>
      </c>
      <c r="C42" s="71">
        <v>10520172.78</v>
      </c>
      <c r="D42" s="71">
        <v>0</v>
      </c>
      <c r="E42" s="73">
        <v>6</v>
      </c>
      <c r="F42" s="71">
        <v>10520172.78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</row>
    <row r="43" spans="1:19" s="3" customFormat="1" ht="11.25" customHeight="1">
      <c r="A43" s="41"/>
      <c r="B43" s="42"/>
      <c r="C43" s="75"/>
      <c r="D43" s="75"/>
      <c r="E43" s="75"/>
      <c r="F43" s="76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35"/>
    </row>
    <row r="44" spans="1:18" ht="15.75">
      <c r="A44" s="100" t="s">
        <v>90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</sheetData>
  <sheetProtection/>
  <mergeCells count="15">
    <mergeCell ref="M3:R3"/>
    <mergeCell ref="P1:R1"/>
    <mergeCell ref="K2:R2"/>
    <mergeCell ref="O6:R6"/>
    <mergeCell ref="E7:F7"/>
    <mergeCell ref="G7:H7"/>
    <mergeCell ref="I7:J7"/>
    <mergeCell ref="K7:L7"/>
    <mergeCell ref="M7:N7"/>
    <mergeCell ref="A6:A8"/>
    <mergeCell ref="B6:B8"/>
    <mergeCell ref="C6:C7"/>
    <mergeCell ref="D6:N6"/>
    <mergeCell ref="A44:R44"/>
    <mergeCell ref="A5:R5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9"/>
  <sheetViews>
    <sheetView zoomScale="110" zoomScaleNormal="110" zoomScalePageLayoutView="0" workbookViewId="0" topLeftCell="A1">
      <selection activeCell="N3" sqref="N3:S3"/>
    </sheetView>
  </sheetViews>
  <sheetFormatPr defaultColWidth="9.140625" defaultRowHeight="15"/>
  <cols>
    <col min="1" max="1" width="3.57421875" style="69" customWidth="1"/>
    <col min="2" max="2" width="24.7109375" style="69" customWidth="1"/>
    <col min="3" max="3" width="4.57421875" style="69" customWidth="1"/>
    <col min="4" max="4" width="3.8515625" style="69" customWidth="1"/>
    <col min="5" max="5" width="13.28125" style="69" customWidth="1"/>
    <col min="6" max="6" width="2.8515625" style="69" customWidth="1"/>
    <col min="7" max="7" width="3.00390625" style="69" customWidth="1"/>
    <col min="8" max="8" width="8.57421875" style="69" customWidth="1"/>
    <col min="9" max="9" width="7.8515625" style="69" customWidth="1"/>
    <col min="10" max="10" width="8.140625" style="69" customWidth="1"/>
    <col min="11" max="11" width="6.00390625" style="69" customWidth="1"/>
    <col min="12" max="12" width="9.421875" style="69" customWidth="1"/>
    <col min="13" max="13" width="9.28125" style="69" bestFit="1" customWidth="1"/>
    <col min="14" max="15" width="8.421875" style="69" customWidth="1"/>
    <col min="16" max="16" width="9.8515625" style="69" customWidth="1"/>
    <col min="17" max="17" width="6.8515625" style="69" customWidth="1"/>
    <col min="18" max="18" width="6.421875" style="69" customWidth="1"/>
    <col min="19" max="19" width="5.8515625" style="69" customWidth="1"/>
    <col min="20" max="20" width="8.140625" style="34" customWidth="1"/>
  </cols>
  <sheetData>
    <row r="1" spans="1:20" s="3" customFormat="1" ht="1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1"/>
      <c r="O1" s="61"/>
      <c r="P1" s="61"/>
      <c r="Q1" s="113" t="s">
        <v>76</v>
      </c>
      <c r="R1" s="113"/>
      <c r="S1" s="113"/>
      <c r="T1" s="37"/>
    </row>
    <row r="2" spans="1:20" s="3" customFormat="1" ht="15">
      <c r="A2" s="69"/>
      <c r="B2" s="69"/>
      <c r="C2" s="69"/>
      <c r="D2" s="69"/>
      <c r="E2" s="77"/>
      <c r="F2" s="69"/>
      <c r="G2" s="69"/>
      <c r="H2" s="69"/>
      <c r="I2" s="69"/>
      <c r="J2" s="69"/>
      <c r="K2" s="69"/>
      <c r="L2" s="69"/>
      <c r="M2" s="69"/>
      <c r="N2" s="113" t="s">
        <v>77</v>
      </c>
      <c r="O2" s="113"/>
      <c r="P2" s="113"/>
      <c r="Q2" s="113"/>
      <c r="R2" s="113"/>
      <c r="S2" s="113"/>
      <c r="T2" s="37"/>
    </row>
    <row r="3" spans="1:20" s="3" customFormat="1" ht="12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13" t="s">
        <v>119</v>
      </c>
      <c r="O3" s="113"/>
      <c r="P3" s="113"/>
      <c r="Q3" s="113"/>
      <c r="R3" s="113"/>
      <c r="S3" s="113"/>
      <c r="T3" s="37"/>
    </row>
    <row r="4" spans="1:20" s="3" customFormat="1" ht="30" customHeight="1">
      <c r="A4" s="114" t="s">
        <v>78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38"/>
    </row>
    <row r="5" spans="1:20" s="3" customFormat="1" ht="7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38"/>
    </row>
    <row r="6" spans="1:20" s="14" customFormat="1" ht="21.75" customHeight="1">
      <c r="A6" s="104" t="s">
        <v>0</v>
      </c>
      <c r="B6" s="104" t="s">
        <v>1</v>
      </c>
      <c r="C6" s="105" t="s">
        <v>47</v>
      </c>
      <c r="D6" s="106"/>
      <c r="E6" s="103" t="s">
        <v>48</v>
      </c>
      <c r="F6" s="103" t="s">
        <v>49</v>
      </c>
      <c r="G6" s="103" t="s">
        <v>50</v>
      </c>
      <c r="H6" s="103" t="s">
        <v>51</v>
      </c>
      <c r="I6" s="105" t="s">
        <v>52</v>
      </c>
      <c r="J6" s="106"/>
      <c r="K6" s="103" t="s">
        <v>53</v>
      </c>
      <c r="L6" s="115" t="s">
        <v>108</v>
      </c>
      <c r="M6" s="105" t="s">
        <v>54</v>
      </c>
      <c r="N6" s="112"/>
      <c r="O6" s="112"/>
      <c r="P6" s="106"/>
      <c r="Q6" s="103" t="s">
        <v>55</v>
      </c>
      <c r="R6" s="103" t="s">
        <v>89</v>
      </c>
      <c r="S6" s="103" t="s">
        <v>56</v>
      </c>
      <c r="T6" s="16"/>
    </row>
    <row r="7" spans="1:20" s="14" customFormat="1" ht="9" customHeight="1">
      <c r="A7" s="104"/>
      <c r="B7" s="104"/>
      <c r="C7" s="103" t="s">
        <v>57</v>
      </c>
      <c r="D7" s="103" t="s">
        <v>58</v>
      </c>
      <c r="E7" s="104"/>
      <c r="F7" s="104"/>
      <c r="G7" s="104"/>
      <c r="H7" s="104"/>
      <c r="I7" s="103" t="s">
        <v>59</v>
      </c>
      <c r="J7" s="108" t="s">
        <v>107</v>
      </c>
      <c r="K7" s="104"/>
      <c r="L7" s="116"/>
      <c r="M7" s="103" t="s">
        <v>59</v>
      </c>
      <c r="N7" s="104"/>
      <c r="O7" s="104"/>
      <c r="P7" s="104"/>
      <c r="Q7" s="104"/>
      <c r="R7" s="104"/>
      <c r="S7" s="104"/>
      <c r="T7" s="16"/>
    </row>
    <row r="8" spans="1:20" s="14" customFormat="1" ht="88.5" customHeight="1">
      <c r="A8" s="104"/>
      <c r="B8" s="104"/>
      <c r="C8" s="104"/>
      <c r="D8" s="104"/>
      <c r="E8" s="104"/>
      <c r="F8" s="104"/>
      <c r="G8" s="104"/>
      <c r="H8" s="104"/>
      <c r="I8" s="104"/>
      <c r="J8" s="109"/>
      <c r="K8" s="104"/>
      <c r="L8" s="116"/>
      <c r="M8" s="104"/>
      <c r="N8" s="79" t="s">
        <v>60</v>
      </c>
      <c r="O8" s="79" t="s">
        <v>61</v>
      </c>
      <c r="P8" s="79" t="s">
        <v>62</v>
      </c>
      <c r="Q8" s="104"/>
      <c r="R8" s="104"/>
      <c r="S8" s="104"/>
      <c r="T8" s="16"/>
    </row>
    <row r="9" spans="1:20" s="14" customFormat="1" ht="11.25">
      <c r="A9" s="107"/>
      <c r="B9" s="107"/>
      <c r="C9" s="107"/>
      <c r="D9" s="107"/>
      <c r="E9" s="107"/>
      <c r="F9" s="107"/>
      <c r="G9" s="107"/>
      <c r="H9" s="80" t="s">
        <v>63</v>
      </c>
      <c r="I9" s="80" t="s">
        <v>63</v>
      </c>
      <c r="J9" s="80" t="s">
        <v>63</v>
      </c>
      <c r="K9" s="80" t="s">
        <v>64</v>
      </c>
      <c r="L9" s="117"/>
      <c r="M9" s="80" t="s">
        <v>14</v>
      </c>
      <c r="N9" s="80" t="s">
        <v>14</v>
      </c>
      <c r="O9" s="80" t="s">
        <v>14</v>
      </c>
      <c r="P9" s="80" t="s">
        <v>14</v>
      </c>
      <c r="Q9" s="80" t="s">
        <v>65</v>
      </c>
      <c r="R9" s="80" t="s">
        <v>65</v>
      </c>
      <c r="S9" s="107"/>
      <c r="T9" s="16"/>
    </row>
    <row r="10" spans="1:20" s="15" customFormat="1" ht="8.25" customHeight="1">
      <c r="A10" s="81">
        <v>1</v>
      </c>
      <c r="B10" s="81">
        <v>2</v>
      </c>
      <c r="C10" s="81">
        <v>3</v>
      </c>
      <c r="D10" s="81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  <c r="K10" s="81">
        <v>11</v>
      </c>
      <c r="L10" s="81">
        <v>12</v>
      </c>
      <c r="M10" s="81">
        <v>14</v>
      </c>
      <c r="N10" s="81">
        <v>15</v>
      </c>
      <c r="O10" s="81">
        <v>16</v>
      </c>
      <c r="P10" s="81">
        <v>17</v>
      </c>
      <c r="Q10" s="81">
        <v>18</v>
      </c>
      <c r="R10" s="81">
        <v>19</v>
      </c>
      <c r="S10" s="82">
        <v>20</v>
      </c>
      <c r="T10" s="39"/>
    </row>
    <row r="11" spans="1:20" s="15" customFormat="1" ht="10.5">
      <c r="A11" s="110" t="s">
        <v>88</v>
      </c>
      <c r="B11" s="111"/>
      <c r="C11" s="83" t="s">
        <v>66</v>
      </c>
      <c r="D11" s="83" t="s">
        <v>66</v>
      </c>
      <c r="E11" s="83" t="s">
        <v>66</v>
      </c>
      <c r="F11" s="84" t="s">
        <v>66</v>
      </c>
      <c r="G11" s="84" t="s">
        <v>66</v>
      </c>
      <c r="H11" s="85">
        <v>152890.7</v>
      </c>
      <c r="I11" s="85">
        <v>119672.76</v>
      </c>
      <c r="J11" s="85">
        <v>109219.34000000001</v>
      </c>
      <c r="K11" s="86">
        <v>6322</v>
      </c>
      <c r="L11" s="84" t="s">
        <v>66</v>
      </c>
      <c r="M11" s="72">
        <v>89156333.33</v>
      </c>
      <c r="N11" s="85">
        <v>4025412.99</v>
      </c>
      <c r="O11" s="85">
        <v>4446017.029999998</v>
      </c>
      <c r="P11" s="87">
        <v>80684903.31</v>
      </c>
      <c r="Q11" s="72">
        <v>745.0010623135959</v>
      </c>
      <c r="R11" s="85">
        <v>3296.257997458704</v>
      </c>
      <c r="S11" s="83" t="s">
        <v>66</v>
      </c>
      <c r="T11" s="39"/>
    </row>
    <row r="12" spans="1:20" s="14" customFormat="1" ht="11.25">
      <c r="A12" s="80">
        <v>1</v>
      </c>
      <c r="B12" s="87" t="s">
        <v>19</v>
      </c>
      <c r="C12" s="83">
        <v>1982</v>
      </c>
      <c r="D12" s="83"/>
      <c r="E12" s="83" t="s">
        <v>67</v>
      </c>
      <c r="F12" s="84">
        <v>9</v>
      </c>
      <c r="G12" s="84">
        <v>1</v>
      </c>
      <c r="H12" s="85">
        <v>3326.7</v>
      </c>
      <c r="I12" s="85">
        <v>3147.8</v>
      </c>
      <c r="J12" s="85">
        <v>3147.8</v>
      </c>
      <c r="K12" s="86">
        <v>151</v>
      </c>
      <c r="L12" s="87" t="s">
        <v>105</v>
      </c>
      <c r="M12" s="72">
        <v>686138.2</v>
      </c>
      <c r="N12" s="72">
        <v>33497.54</v>
      </c>
      <c r="O12" s="85">
        <v>34194.29</v>
      </c>
      <c r="P12" s="87">
        <v>618446.3699999999</v>
      </c>
      <c r="Q12" s="72">
        <v>217.97388652392144</v>
      </c>
      <c r="R12" s="85">
        <v>314.0802973505305</v>
      </c>
      <c r="S12" s="88" t="s">
        <v>68</v>
      </c>
      <c r="T12" s="16"/>
    </row>
    <row r="13" spans="1:20" s="14" customFormat="1" ht="11.25">
      <c r="A13" s="80">
        <v>2</v>
      </c>
      <c r="B13" s="87" t="s">
        <v>20</v>
      </c>
      <c r="C13" s="83">
        <v>1966</v>
      </c>
      <c r="D13" s="83"/>
      <c r="E13" s="83" t="s">
        <v>67</v>
      </c>
      <c r="F13" s="84">
        <v>4</v>
      </c>
      <c r="G13" s="84">
        <v>4</v>
      </c>
      <c r="H13" s="85">
        <v>2375.8</v>
      </c>
      <c r="I13" s="85">
        <v>2351.73</v>
      </c>
      <c r="J13" s="85">
        <v>2351.73</v>
      </c>
      <c r="K13" s="86">
        <v>104</v>
      </c>
      <c r="L13" s="87" t="s">
        <v>105</v>
      </c>
      <c r="M13" s="72">
        <v>1517010.4100000001</v>
      </c>
      <c r="N13" s="72">
        <v>74061.06</v>
      </c>
      <c r="O13" s="85">
        <v>75601.61</v>
      </c>
      <c r="P13" s="87">
        <v>1367347.74</v>
      </c>
      <c r="Q13" s="72">
        <v>645.061469641498</v>
      </c>
      <c r="R13" s="85">
        <v>1407.3632373614319</v>
      </c>
      <c r="S13" s="88" t="s">
        <v>71</v>
      </c>
      <c r="T13" s="16"/>
    </row>
    <row r="14" spans="1:20" s="14" customFormat="1" ht="11.25">
      <c r="A14" s="80">
        <v>3</v>
      </c>
      <c r="B14" s="87" t="s">
        <v>21</v>
      </c>
      <c r="C14" s="83">
        <v>1967</v>
      </c>
      <c r="D14" s="83"/>
      <c r="E14" s="83" t="s">
        <v>67</v>
      </c>
      <c r="F14" s="84">
        <v>5</v>
      </c>
      <c r="G14" s="84">
        <v>4</v>
      </c>
      <c r="H14" s="85">
        <v>2546</v>
      </c>
      <c r="I14" s="85">
        <v>2444</v>
      </c>
      <c r="J14" s="85">
        <v>2229.55</v>
      </c>
      <c r="K14" s="86">
        <v>96</v>
      </c>
      <c r="L14" s="87" t="s">
        <v>105</v>
      </c>
      <c r="M14" s="72">
        <v>1503898.9500000002</v>
      </c>
      <c r="N14" s="72">
        <v>73420.95</v>
      </c>
      <c r="O14" s="85">
        <v>74948.19</v>
      </c>
      <c r="P14" s="87">
        <v>1355529.8100000003</v>
      </c>
      <c r="Q14" s="72">
        <v>615.3432692307694</v>
      </c>
      <c r="R14" s="85">
        <v>1354.2300925531915</v>
      </c>
      <c r="S14" s="88" t="s">
        <v>71</v>
      </c>
      <c r="T14" s="16"/>
    </row>
    <row r="15" spans="1:20" s="14" customFormat="1" ht="11.25">
      <c r="A15" s="80">
        <v>4</v>
      </c>
      <c r="B15" s="87" t="s">
        <v>22</v>
      </c>
      <c r="C15" s="83">
        <v>1966</v>
      </c>
      <c r="D15" s="83"/>
      <c r="E15" s="83" t="s">
        <v>67</v>
      </c>
      <c r="F15" s="84">
        <v>5</v>
      </c>
      <c r="G15" s="84">
        <v>1</v>
      </c>
      <c r="H15" s="85">
        <v>3042</v>
      </c>
      <c r="I15" s="85">
        <v>2972.35</v>
      </c>
      <c r="J15" s="85">
        <v>2972.35</v>
      </c>
      <c r="K15" s="86">
        <v>257</v>
      </c>
      <c r="L15" s="87" t="s">
        <v>105</v>
      </c>
      <c r="M15" s="72">
        <v>2245618.4600000004</v>
      </c>
      <c r="N15" s="72">
        <v>109631.99</v>
      </c>
      <c r="O15" s="85">
        <v>111912.47</v>
      </c>
      <c r="P15" s="87">
        <v>2024074.0000000002</v>
      </c>
      <c r="Q15" s="72">
        <v>755.5027032482717</v>
      </c>
      <c r="R15" s="85">
        <v>1314.97101754504</v>
      </c>
      <c r="S15" s="88" t="s">
        <v>70</v>
      </c>
      <c r="T15" s="16"/>
    </row>
    <row r="16" spans="1:20" s="14" customFormat="1" ht="11.25">
      <c r="A16" s="80">
        <v>5</v>
      </c>
      <c r="B16" s="87" t="s">
        <v>23</v>
      </c>
      <c r="C16" s="83">
        <v>1965</v>
      </c>
      <c r="D16" s="83"/>
      <c r="E16" s="83" t="s">
        <v>67</v>
      </c>
      <c r="F16" s="84">
        <v>4</v>
      </c>
      <c r="G16" s="84">
        <v>4</v>
      </c>
      <c r="H16" s="85">
        <v>2737</v>
      </c>
      <c r="I16" s="85">
        <v>2543.58</v>
      </c>
      <c r="J16" s="85">
        <v>2543.58</v>
      </c>
      <c r="K16" s="86">
        <v>128</v>
      </c>
      <c r="L16" s="87" t="s">
        <v>105</v>
      </c>
      <c r="M16" s="72">
        <v>2258216.1900000004</v>
      </c>
      <c r="N16" s="72">
        <v>110247.02</v>
      </c>
      <c r="O16" s="85">
        <v>112540.29</v>
      </c>
      <c r="P16" s="87">
        <v>2035428.8800000004</v>
      </c>
      <c r="Q16" s="72">
        <v>887.8101691316965</v>
      </c>
      <c r="R16" s="85">
        <v>1491.2356536849636</v>
      </c>
      <c r="S16" s="88" t="s">
        <v>70</v>
      </c>
      <c r="T16" s="16"/>
    </row>
    <row r="17" spans="1:20" s="14" customFormat="1" ht="11.25">
      <c r="A17" s="80">
        <v>6</v>
      </c>
      <c r="B17" s="87" t="s">
        <v>24</v>
      </c>
      <c r="C17" s="83">
        <v>1984</v>
      </c>
      <c r="D17" s="83"/>
      <c r="E17" s="83" t="s">
        <v>67</v>
      </c>
      <c r="F17" s="84">
        <v>5</v>
      </c>
      <c r="G17" s="84">
        <v>6</v>
      </c>
      <c r="H17" s="85">
        <v>5558</v>
      </c>
      <c r="I17" s="85">
        <v>1240</v>
      </c>
      <c r="J17" s="85">
        <v>1171.3</v>
      </c>
      <c r="K17" s="86">
        <v>174</v>
      </c>
      <c r="L17" s="87" t="s">
        <v>105</v>
      </c>
      <c r="M17" s="72">
        <v>1284960.18</v>
      </c>
      <c r="N17" s="72">
        <v>62732.27</v>
      </c>
      <c r="O17" s="85">
        <v>64037.18</v>
      </c>
      <c r="P17" s="87">
        <v>1158190.73</v>
      </c>
      <c r="Q17" s="72">
        <v>1036.2582096774192</v>
      </c>
      <c r="R17" s="85">
        <v>2908.835129032258</v>
      </c>
      <c r="S17" s="88" t="s">
        <v>71</v>
      </c>
      <c r="T17" s="16"/>
    </row>
    <row r="18" spans="1:20" s="14" customFormat="1" ht="11.25">
      <c r="A18" s="80">
        <v>7</v>
      </c>
      <c r="B18" s="87" t="s">
        <v>25</v>
      </c>
      <c r="C18" s="83">
        <v>1976</v>
      </c>
      <c r="D18" s="83"/>
      <c r="E18" s="83" t="s">
        <v>67</v>
      </c>
      <c r="F18" s="84">
        <v>5</v>
      </c>
      <c r="G18" s="84">
        <v>6</v>
      </c>
      <c r="H18" s="85">
        <v>6197</v>
      </c>
      <c r="I18" s="85">
        <v>4361.7</v>
      </c>
      <c r="J18" s="85">
        <v>4171.3</v>
      </c>
      <c r="K18" s="86">
        <v>201</v>
      </c>
      <c r="L18" s="87" t="s">
        <v>105</v>
      </c>
      <c r="M18" s="72">
        <v>1656109.34</v>
      </c>
      <c r="N18" s="72">
        <v>80851.92</v>
      </c>
      <c r="O18" s="85">
        <v>82533.74</v>
      </c>
      <c r="P18" s="87">
        <v>1492723.6800000002</v>
      </c>
      <c r="Q18" s="72">
        <v>379.69354609441274</v>
      </c>
      <c r="R18" s="85">
        <v>1048.885494188046</v>
      </c>
      <c r="S18" s="88" t="s">
        <v>70</v>
      </c>
      <c r="T18" s="16"/>
    </row>
    <row r="19" spans="1:20" s="14" customFormat="1" ht="11.25">
      <c r="A19" s="80">
        <v>8</v>
      </c>
      <c r="B19" s="87" t="s">
        <v>26</v>
      </c>
      <c r="C19" s="83">
        <v>1992</v>
      </c>
      <c r="D19" s="83"/>
      <c r="E19" s="83" t="s">
        <v>72</v>
      </c>
      <c r="F19" s="84">
        <v>9</v>
      </c>
      <c r="G19" s="84">
        <v>4</v>
      </c>
      <c r="H19" s="85">
        <v>8435</v>
      </c>
      <c r="I19" s="85">
        <v>7673</v>
      </c>
      <c r="J19" s="85">
        <v>6835.6</v>
      </c>
      <c r="K19" s="86">
        <v>317</v>
      </c>
      <c r="L19" s="87" t="s">
        <v>105</v>
      </c>
      <c r="M19" s="72">
        <v>1254606.17</v>
      </c>
      <c r="N19" s="72">
        <v>61250.38</v>
      </c>
      <c r="O19" s="85">
        <v>62524.46</v>
      </c>
      <c r="P19" s="87">
        <v>1130831.33</v>
      </c>
      <c r="Q19" s="72">
        <v>163.50921021764628</v>
      </c>
      <c r="R19" s="85">
        <v>1565</v>
      </c>
      <c r="S19" s="88" t="s">
        <v>70</v>
      </c>
      <c r="T19" s="16"/>
    </row>
    <row r="20" spans="1:20" s="14" customFormat="1" ht="11.25">
      <c r="A20" s="80">
        <v>9</v>
      </c>
      <c r="B20" s="87" t="s">
        <v>27</v>
      </c>
      <c r="C20" s="83">
        <v>1986</v>
      </c>
      <c r="D20" s="83"/>
      <c r="E20" s="83" t="s">
        <v>72</v>
      </c>
      <c r="F20" s="84">
        <v>9</v>
      </c>
      <c r="G20" s="84">
        <v>6</v>
      </c>
      <c r="H20" s="85">
        <v>11536</v>
      </c>
      <c r="I20" s="85">
        <v>6839.9</v>
      </c>
      <c r="J20" s="85">
        <v>6333.3</v>
      </c>
      <c r="K20" s="86">
        <v>492</v>
      </c>
      <c r="L20" s="87" t="s">
        <v>105</v>
      </c>
      <c r="M20" s="72">
        <v>2605741.9</v>
      </c>
      <c r="N20" s="72">
        <v>127213.36</v>
      </c>
      <c r="O20" s="85">
        <v>129859.55</v>
      </c>
      <c r="P20" s="87">
        <v>2348668.99</v>
      </c>
      <c r="Q20" s="72">
        <v>380.9619877483589</v>
      </c>
      <c r="R20" s="85">
        <v>509.70544598605244</v>
      </c>
      <c r="S20" s="88" t="s">
        <v>70</v>
      </c>
      <c r="T20" s="16"/>
    </row>
    <row r="21" spans="1:20" s="14" customFormat="1" ht="11.25">
      <c r="A21" s="80">
        <v>10</v>
      </c>
      <c r="B21" s="87" t="s">
        <v>28</v>
      </c>
      <c r="C21" s="83">
        <v>1983</v>
      </c>
      <c r="D21" s="83"/>
      <c r="E21" s="83" t="s">
        <v>72</v>
      </c>
      <c r="F21" s="84">
        <v>9</v>
      </c>
      <c r="G21" s="84">
        <v>3</v>
      </c>
      <c r="H21" s="85">
        <v>5789</v>
      </c>
      <c r="I21" s="85">
        <v>5788.3</v>
      </c>
      <c r="J21" s="85">
        <v>5560.7</v>
      </c>
      <c r="K21" s="86">
        <v>240</v>
      </c>
      <c r="L21" s="87" t="s">
        <v>105</v>
      </c>
      <c r="M21" s="72">
        <v>5394581.55</v>
      </c>
      <c r="N21" s="85">
        <v>219607.83</v>
      </c>
      <c r="O21" s="85">
        <v>268843.95</v>
      </c>
      <c r="P21" s="87">
        <v>4906129.77</v>
      </c>
      <c r="Q21" s="72">
        <v>931.9802964601005</v>
      </c>
      <c r="R21" s="85">
        <v>936.6636145327643</v>
      </c>
      <c r="S21" s="88" t="s">
        <v>68</v>
      </c>
      <c r="T21" s="16"/>
    </row>
    <row r="22" spans="1:20" s="14" customFormat="1" ht="11.25">
      <c r="A22" s="80">
        <v>11</v>
      </c>
      <c r="B22" s="87" t="s">
        <v>29</v>
      </c>
      <c r="C22" s="83">
        <v>1979</v>
      </c>
      <c r="D22" s="83"/>
      <c r="E22" s="83" t="s">
        <v>72</v>
      </c>
      <c r="F22" s="84">
        <v>9</v>
      </c>
      <c r="G22" s="84">
        <v>3</v>
      </c>
      <c r="H22" s="85">
        <v>6457</v>
      </c>
      <c r="I22" s="85">
        <v>3433.9</v>
      </c>
      <c r="J22" s="85">
        <v>2875.4</v>
      </c>
      <c r="K22" s="86">
        <v>254</v>
      </c>
      <c r="L22" s="87" t="s">
        <v>105</v>
      </c>
      <c r="M22" s="72">
        <v>5394581.55</v>
      </c>
      <c r="N22" s="85">
        <v>221557.01</v>
      </c>
      <c r="O22" s="85">
        <v>268843.95</v>
      </c>
      <c r="P22" s="87">
        <v>4904180.59</v>
      </c>
      <c r="Q22" s="72">
        <v>1570.9780570197152</v>
      </c>
      <c r="R22" s="85">
        <v>1578.8724191152917</v>
      </c>
      <c r="S22" s="88" t="s">
        <v>68</v>
      </c>
      <c r="T22" s="16"/>
    </row>
    <row r="23" spans="1:20" s="14" customFormat="1" ht="11.25" customHeight="1">
      <c r="A23" s="80">
        <v>12</v>
      </c>
      <c r="B23" s="87" t="s">
        <v>30</v>
      </c>
      <c r="C23" s="83">
        <v>1981</v>
      </c>
      <c r="D23" s="83"/>
      <c r="E23" s="83" t="s">
        <v>67</v>
      </c>
      <c r="F23" s="84">
        <v>9</v>
      </c>
      <c r="G23" s="84">
        <v>1</v>
      </c>
      <c r="H23" s="85">
        <v>3299</v>
      </c>
      <c r="I23" s="85">
        <v>2034.7</v>
      </c>
      <c r="J23" s="85">
        <v>1824.3</v>
      </c>
      <c r="K23" s="86">
        <v>134</v>
      </c>
      <c r="L23" s="87" t="s">
        <v>105</v>
      </c>
      <c r="M23" s="72">
        <v>1798193.85</v>
      </c>
      <c r="N23" s="85">
        <v>73852.33</v>
      </c>
      <c r="O23" s="85">
        <v>89614.65</v>
      </c>
      <c r="P23" s="87">
        <v>1634726.87</v>
      </c>
      <c r="Q23" s="72">
        <v>883.763626087384</v>
      </c>
      <c r="R23" s="85">
        <v>888.2046493340541</v>
      </c>
      <c r="S23" s="88" t="s">
        <v>68</v>
      </c>
      <c r="T23" s="16"/>
    </row>
    <row r="24" spans="1:20" s="14" customFormat="1" ht="11.25" customHeight="1">
      <c r="A24" s="80">
        <v>13</v>
      </c>
      <c r="B24" s="87" t="s">
        <v>31</v>
      </c>
      <c r="C24" s="83">
        <v>1986</v>
      </c>
      <c r="D24" s="83"/>
      <c r="E24" s="83" t="s">
        <v>67</v>
      </c>
      <c r="F24" s="84">
        <v>9</v>
      </c>
      <c r="G24" s="84">
        <v>2</v>
      </c>
      <c r="H24" s="85">
        <v>3344</v>
      </c>
      <c r="I24" s="85">
        <v>2205.1</v>
      </c>
      <c r="J24" s="85">
        <v>1636.5</v>
      </c>
      <c r="K24" s="86">
        <v>165</v>
      </c>
      <c r="L24" s="87" t="s">
        <v>105</v>
      </c>
      <c r="M24" s="72">
        <v>3596387.7</v>
      </c>
      <c r="N24" s="85">
        <v>147704.68</v>
      </c>
      <c r="O24" s="85">
        <v>179229.3</v>
      </c>
      <c r="P24" s="87">
        <v>3269453.72</v>
      </c>
      <c r="Q24" s="72">
        <v>1630.940864359893</v>
      </c>
      <c r="R24" s="85">
        <v>1639.13654709537</v>
      </c>
      <c r="S24" s="88" t="s">
        <v>68</v>
      </c>
      <c r="T24" s="16"/>
    </row>
    <row r="25" spans="1:20" s="14" customFormat="1" ht="11.25" customHeight="1">
      <c r="A25" s="80">
        <v>14</v>
      </c>
      <c r="B25" s="87" t="s">
        <v>32</v>
      </c>
      <c r="C25" s="83">
        <v>1984</v>
      </c>
      <c r="D25" s="83"/>
      <c r="E25" s="83" t="s">
        <v>67</v>
      </c>
      <c r="F25" s="84">
        <v>9</v>
      </c>
      <c r="G25" s="84">
        <v>2</v>
      </c>
      <c r="H25" s="85">
        <v>4020</v>
      </c>
      <c r="I25" s="85">
        <v>2215</v>
      </c>
      <c r="J25" s="85">
        <v>2000.3</v>
      </c>
      <c r="K25" s="86">
        <v>174</v>
      </c>
      <c r="L25" s="87" t="s">
        <v>105</v>
      </c>
      <c r="M25" s="72">
        <v>3596387.7</v>
      </c>
      <c r="N25" s="85">
        <v>147704.68</v>
      </c>
      <c r="O25" s="85">
        <v>179229.3</v>
      </c>
      <c r="P25" s="87">
        <v>3269453.72</v>
      </c>
      <c r="Q25" s="72">
        <v>1623.6513318284426</v>
      </c>
      <c r="R25" s="85">
        <v>1631.8103837471783</v>
      </c>
      <c r="S25" s="88" t="s">
        <v>68</v>
      </c>
      <c r="T25" s="16"/>
    </row>
    <row r="26" spans="1:20" s="14" customFormat="1" ht="11.25">
      <c r="A26" s="80">
        <v>15</v>
      </c>
      <c r="B26" s="87" t="s">
        <v>33</v>
      </c>
      <c r="C26" s="83">
        <v>1969</v>
      </c>
      <c r="D26" s="83"/>
      <c r="E26" s="83" t="s">
        <v>67</v>
      </c>
      <c r="F26" s="84">
        <v>5</v>
      </c>
      <c r="G26" s="84">
        <v>4</v>
      </c>
      <c r="H26" s="85">
        <v>3354</v>
      </c>
      <c r="I26" s="85">
        <v>3316.4</v>
      </c>
      <c r="J26" s="85">
        <v>3079.56</v>
      </c>
      <c r="K26" s="86">
        <v>148</v>
      </c>
      <c r="L26" s="87" t="s">
        <v>105</v>
      </c>
      <c r="M26" s="72">
        <v>2277804.88</v>
      </c>
      <c r="N26" s="72">
        <v>111203.35</v>
      </c>
      <c r="O26" s="85">
        <v>113516.51</v>
      </c>
      <c r="P26" s="87">
        <v>2053085.0199999998</v>
      </c>
      <c r="Q26" s="72">
        <v>686.8305632613677</v>
      </c>
      <c r="R26" s="85">
        <v>1160.426419611627</v>
      </c>
      <c r="S26" s="88" t="s">
        <v>70</v>
      </c>
      <c r="T26" s="16"/>
    </row>
    <row r="27" spans="1:20" s="14" customFormat="1" ht="11.25">
      <c r="A27" s="80">
        <v>16</v>
      </c>
      <c r="B27" s="87" t="s">
        <v>34</v>
      </c>
      <c r="C27" s="83">
        <v>1963</v>
      </c>
      <c r="D27" s="83"/>
      <c r="E27" s="83" t="s">
        <v>67</v>
      </c>
      <c r="F27" s="84">
        <v>4</v>
      </c>
      <c r="G27" s="84">
        <v>2</v>
      </c>
      <c r="H27" s="85">
        <v>1375.7</v>
      </c>
      <c r="I27" s="85">
        <v>1278.3</v>
      </c>
      <c r="J27" s="85">
        <v>1089</v>
      </c>
      <c r="K27" s="86">
        <v>71</v>
      </c>
      <c r="L27" s="87" t="s">
        <v>105</v>
      </c>
      <c r="M27" s="72">
        <v>1096755.98</v>
      </c>
      <c r="N27" s="72">
        <v>53544.07</v>
      </c>
      <c r="O27" s="85">
        <v>54657.85</v>
      </c>
      <c r="P27" s="87">
        <v>988554.06</v>
      </c>
      <c r="Q27" s="72">
        <v>857.9801142141907</v>
      </c>
      <c r="R27" s="85">
        <v>1384.3244211843855</v>
      </c>
      <c r="S27" s="88" t="s">
        <v>70</v>
      </c>
      <c r="T27" s="16"/>
    </row>
    <row r="28" spans="1:20" s="14" customFormat="1" ht="11.25">
      <c r="A28" s="80">
        <v>17</v>
      </c>
      <c r="B28" s="87" t="s">
        <v>35</v>
      </c>
      <c r="C28" s="83">
        <v>1982</v>
      </c>
      <c r="D28" s="83"/>
      <c r="E28" s="83" t="s">
        <v>67</v>
      </c>
      <c r="F28" s="84">
        <v>9</v>
      </c>
      <c r="G28" s="84">
        <v>5</v>
      </c>
      <c r="H28" s="85">
        <v>9933</v>
      </c>
      <c r="I28" s="85">
        <v>6149.3</v>
      </c>
      <c r="J28" s="85">
        <v>5279.8</v>
      </c>
      <c r="K28" s="86">
        <v>405</v>
      </c>
      <c r="L28" s="87" t="s">
        <v>105</v>
      </c>
      <c r="M28" s="72">
        <v>8990969.25</v>
      </c>
      <c r="N28" s="85">
        <v>369261.67</v>
      </c>
      <c r="O28" s="85">
        <v>448073.25</v>
      </c>
      <c r="P28" s="87">
        <v>8173634.33</v>
      </c>
      <c r="Q28" s="72">
        <v>1462.1126388369407</v>
      </c>
      <c r="R28" s="85">
        <v>1469.4599385295887</v>
      </c>
      <c r="S28" s="88" t="s">
        <v>68</v>
      </c>
      <c r="T28" s="16"/>
    </row>
    <row r="29" spans="1:20" s="14" customFormat="1" ht="11.25">
      <c r="A29" s="80">
        <v>18</v>
      </c>
      <c r="B29" s="87" t="s">
        <v>36</v>
      </c>
      <c r="C29" s="83">
        <v>1975</v>
      </c>
      <c r="D29" s="83"/>
      <c r="E29" s="83" t="s">
        <v>72</v>
      </c>
      <c r="F29" s="84">
        <v>5</v>
      </c>
      <c r="G29" s="84">
        <v>6</v>
      </c>
      <c r="H29" s="85">
        <v>4836.8</v>
      </c>
      <c r="I29" s="85">
        <v>4561.5</v>
      </c>
      <c r="J29" s="85">
        <v>4117.3</v>
      </c>
      <c r="K29" s="86">
        <v>182</v>
      </c>
      <c r="L29" s="87" t="s">
        <v>105</v>
      </c>
      <c r="M29" s="72">
        <v>1846162.1900000002</v>
      </c>
      <c r="N29" s="72">
        <v>90130.38</v>
      </c>
      <c r="O29" s="85">
        <v>92005.2</v>
      </c>
      <c r="P29" s="87">
        <v>1664026.61</v>
      </c>
      <c r="Q29" s="72">
        <v>404.72699550586435</v>
      </c>
      <c r="R29" s="85">
        <v>824.0214284774746</v>
      </c>
      <c r="S29" s="88" t="s">
        <v>71</v>
      </c>
      <c r="T29" s="16"/>
    </row>
    <row r="30" spans="1:20" s="14" customFormat="1" ht="11.25">
      <c r="A30" s="80">
        <v>19</v>
      </c>
      <c r="B30" s="87" t="s">
        <v>37</v>
      </c>
      <c r="C30" s="83">
        <v>1966</v>
      </c>
      <c r="D30" s="83"/>
      <c r="E30" s="83" t="s">
        <v>67</v>
      </c>
      <c r="F30" s="84">
        <v>5</v>
      </c>
      <c r="G30" s="84">
        <v>4</v>
      </c>
      <c r="H30" s="85">
        <v>3416</v>
      </c>
      <c r="I30" s="85">
        <v>3392</v>
      </c>
      <c r="J30" s="85">
        <v>2976.63</v>
      </c>
      <c r="K30" s="86">
        <v>150</v>
      </c>
      <c r="L30" s="87" t="s">
        <v>105</v>
      </c>
      <c r="M30" s="72">
        <v>2318389.4</v>
      </c>
      <c r="N30" s="72">
        <v>113184.7</v>
      </c>
      <c r="O30" s="85">
        <v>115539.07</v>
      </c>
      <c r="P30" s="87">
        <v>2089665.6299999997</v>
      </c>
      <c r="Q30" s="72">
        <v>683.4874410377358</v>
      </c>
      <c r="R30" s="85">
        <v>1097.595468278302</v>
      </c>
      <c r="S30" s="88" t="s">
        <v>70</v>
      </c>
      <c r="T30" s="16"/>
    </row>
    <row r="31" spans="1:20" s="14" customFormat="1" ht="11.25">
      <c r="A31" s="80">
        <v>20</v>
      </c>
      <c r="B31" s="87" t="s">
        <v>38</v>
      </c>
      <c r="C31" s="83">
        <v>1960</v>
      </c>
      <c r="D31" s="83"/>
      <c r="E31" s="83" t="s">
        <v>67</v>
      </c>
      <c r="F31" s="84">
        <v>4</v>
      </c>
      <c r="G31" s="84">
        <v>4</v>
      </c>
      <c r="H31" s="85">
        <v>3003</v>
      </c>
      <c r="I31" s="85">
        <v>2521</v>
      </c>
      <c r="J31" s="85">
        <v>2418.3</v>
      </c>
      <c r="K31" s="86">
        <v>108</v>
      </c>
      <c r="L31" s="87" t="s">
        <v>105</v>
      </c>
      <c r="M31" s="72">
        <v>1691809.7200000002</v>
      </c>
      <c r="N31" s="72">
        <v>82594.83</v>
      </c>
      <c r="O31" s="85">
        <v>84312.9</v>
      </c>
      <c r="P31" s="87">
        <v>1524901.9900000002</v>
      </c>
      <c r="Q31" s="72">
        <v>671.0867592225309</v>
      </c>
      <c r="R31" s="85">
        <v>1316.8415974613251</v>
      </c>
      <c r="S31" s="88" t="s">
        <v>71</v>
      </c>
      <c r="T31" s="16"/>
    </row>
    <row r="32" spans="1:20" s="14" customFormat="1" ht="11.25">
      <c r="A32" s="80">
        <v>21</v>
      </c>
      <c r="B32" s="87" t="s">
        <v>109</v>
      </c>
      <c r="C32" s="83">
        <v>1990</v>
      </c>
      <c r="D32" s="83"/>
      <c r="E32" s="83" t="s">
        <v>72</v>
      </c>
      <c r="F32" s="84">
        <v>9</v>
      </c>
      <c r="G32" s="84">
        <v>3</v>
      </c>
      <c r="H32" s="85">
        <v>5872</v>
      </c>
      <c r="I32" s="85">
        <v>5658</v>
      </c>
      <c r="J32" s="85">
        <v>5259</v>
      </c>
      <c r="K32" s="86">
        <v>248</v>
      </c>
      <c r="L32" s="87" t="s">
        <v>106</v>
      </c>
      <c r="M32" s="72">
        <v>728100</v>
      </c>
      <c r="N32" s="85">
        <v>31183.07</v>
      </c>
      <c r="O32" s="85">
        <v>39114.46</v>
      </c>
      <c r="P32" s="87">
        <v>657802.47</v>
      </c>
      <c r="Q32" s="72">
        <v>128.6850477200424</v>
      </c>
      <c r="R32" s="85">
        <v>1565</v>
      </c>
      <c r="S32" s="88" t="s">
        <v>71</v>
      </c>
      <c r="T32" s="16"/>
    </row>
    <row r="33" spans="1:20" s="14" customFormat="1" ht="11.25">
      <c r="A33" s="80">
        <v>22</v>
      </c>
      <c r="B33" s="87" t="s">
        <v>110</v>
      </c>
      <c r="C33" s="83">
        <v>1930</v>
      </c>
      <c r="D33" s="83"/>
      <c r="E33" s="83" t="s">
        <v>67</v>
      </c>
      <c r="F33" s="84">
        <v>3</v>
      </c>
      <c r="G33" s="84">
        <v>4</v>
      </c>
      <c r="H33" s="85">
        <v>1571.2</v>
      </c>
      <c r="I33" s="85">
        <v>1432</v>
      </c>
      <c r="J33" s="85">
        <v>1247.84</v>
      </c>
      <c r="K33" s="86">
        <v>78</v>
      </c>
      <c r="L33" s="87" t="s">
        <v>105</v>
      </c>
      <c r="M33" s="72">
        <v>4470542.61</v>
      </c>
      <c r="N33" s="72">
        <v>218253.68</v>
      </c>
      <c r="O33" s="85">
        <v>222793.61</v>
      </c>
      <c r="P33" s="87">
        <v>4029495.3200000008</v>
      </c>
      <c r="Q33" s="72">
        <v>3121.8872974860337</v>
      </c>
      <c r="R33" s="85">
        <v>3121.8872974860337</v>
      </c>
      <c r="S33" s="89" t="s">
        <v>115</v>
      </c>
      <c r="T33" s="16"/>
    </row>
    <row r="34" spans="1:20" s="14" customFormat="1" ht="11.25">
      <c r="A34" s="80">
        <v>23</v>
      </c>
      <c r="B34" s="87" t="s">
        <v>39</v>
      </c>
      <c r="C34" s="83">
        <v>1992</v>
      </c>
      <c r="D34" s="83"/>
      <c r="E34" s="83" t="s">
        <v>72</v>
      </c>
      <c r="F34" s="84">
        <v>9</v>
      </c>
      <c r="G34" s="84">
        <v>5</v>
      </c>
      <c r="H34" s="85">
        <v>10859</v>
      </c>
      <c r="I34" s="85">
        <v>9676.9</v>
      </c>
      <c r="J34" s="85">
        <v>8749.9</v>
      </c>
      <c r="K34" s="86">
        <v>433</v>
      </c>
      <c r="L34" s="87" t="s">
        <v>105</v>
      </c>
      <c r="M34" s="72">
        <v>2211104.69</v>
      </c>
      <c r="N34" s="72">
        <v>107947.02</v>
      </c>
      <c r="O34" s="85">
        <v>110192.44</v>
      </c>
      <c r="P34" s="87">
        <v>1992965.23</v>
      </c>
      <c r="Q34" s="72">
        <v>228.49308042864968</v>
      </c>
      <c r="R34" s="85">
        <v>358.41253087249015</v>
      </c>
      <c r="S34" s="88" t="s">
        <v>68</v>
      </c>
      <c r="T34" s="16"/>
    </row>
    <row r="35" spans="1:20" s="14" customFormat="1" ht="11.25">
      <c r="A35" s="80">
        <v>24</v>
      </c>
      <c r="B35" s="87" t="s">
        <v>40</v>
      </c>
      <c r="C35" s="83">
        <v>1951</v>
      </c>
      <c r="D35" s="83"/>
      <c r="E35" s="83" t="s">
        <v>73</v>
      </c>
      <c r="F35" s="84">
        <v>2</v>
      </c>
      <c r="G35" s="84">
        <v>2</v>
      </c>
      <c r="H35" s="85">
        <v>843</v>
      </c>
      <c r="I35" s="85">
        <v>787</v>
      </c>
      <c r="J35" s="85">
        <v>720.2</v>
      </c>
      <c r="K35" s="86">
        <v>32</v>
      </c>
      <c r="L35" s="87" t="s">
        <v>105</v>
      </c>
      <c r="M35" s="72">
        <v>1264357.4200000002</v>
      </c>
      <c r="N35" s="72">
        <v>61726.44</v>
      </c>
      <c r="O35" s="85">
        <v>63010.42</v>
      </c>
      <c r="P35" s="87">
        <v>1139620.5600000003</v>
      </c>
      <c r="Q35" s="72">
        <v>1606.5532655654386</v>
      </c>
      <c r="R35" s="85">
        <v>3296.257997458704</v>
      </c>
      <c r="S35" s="88" t="s">
        <v>70</v>
      </c>
      <c r="T35" s="16"/>
    </row>
    <row r="36" spans="1:20" s="14" customFormat="1" ht="11.25">
      <c r="A36" s="80">
        <v>25</v>
      </c>
      <c r="B36" s="87" t="s">
        <v>41</v>
      </c>
      <c r="C36" s="83">
        <v>1955</v>
      </c>
      <c r="D36" s="83"/>
      <c r="E36" s="83" t="s">
        <v>67</v>
      </c>
      <c r="F36" s="84">
        <v>3</v>
      </c>
      <c r="G36" s="84">
        <v>3</v>
      </c>
      <c r="H36" s="85">
        <v>1534</v>
      </c>
      <c r="I36" s="85">
        <v>1335.3</v>
      </c>
      <c r="J36" s="85">
        <v>704.34</v>
      </c>
      <c r="K36" s="86">
        <v>54</v>
      </c>
      <c r="L36" s="87" t="s">
        <v>105</v>
      </c>
      <c r="M36" s="72">
        <v>1984679.79</v>
      </c>
      <c r="N36" s="72">
        <v>96892.86</v>
      </c>
      <c r="O36" s="85">
        <v>98908.35</v>
      </c>
      <c r="P36" s="87">
        <v>1788878.5799999998</v>
      </c>
      <c r="Q36" s="72">
        <v>1486.3175241518761</v>
      </c>
      <c r="R36" s="85">
        <v>2950.6003558750845</v>
      </c>
      <c r="S36" s="88" t="s">
        <v>70</v>
      </c>
      <c r="T36" s="16"/>
    </row>
    <row r="37" spans="1:20" s="14" customFormat="1" ht="11.25">
      <c r="A37" s="80">
        <v>26</v>
      </c>
      <c r="B37" s="87" t="s">
        <v>42</v>
      </c>
      <c r="C37" s="83">
        <v>1981</v>
      </c>
      <c r="D37" s="83"/>
      <c r="E37" s="83" t="s">
        <v>67</v>
      </c>
      <c r="F37" s="84">
        <v>5</v>
      </c>
      <c r="G37" s="84">
        <v>4</v>
      </c>
      <c r="H37" s="85">
        <v>3247</v>
      </c>
      <c r="I37" s="85">
        <v>2128.7</v>
      </c>
      <c r="J37" s="85">
        <v>1852.5</v>
      </c>
      <c r="K37" s="86">
        <v>144</v>
      </c>
      <c r="L37" s="87" t="s">
        <v>105</v>
      </c>
      <c r="M37" s="72">
        <v>2113430.3</v>
      </c>
      <c r="N37" s="85">
        <v>103178.51</v>
      </c>
      <c r="O37" s="85">
        <v>105324.75</v>
      </c>
      <c r="P37" s="87">
        <v>1904927.0399999998</v>
      </c>
      <c r="Q37" s="72">
        <v>992.8267487198759</v>
      </c>
      <c r="R37" s="85">
        <v>1981.1139427819799</v>
      </c>
      <c r="S37" s="88" t="s">
        <v>116</v>
      </c>
      <c r="T37" s="16"/>
    </row>
    <row r="38" spans="1:20" s="14" customFormat="1" ht="11.25">
      <c r="A38" s="80">
        <v>27</v>
      </c>
      <c r="B38" s="87" t="s">
        <v>43</v>
      </c>
      <c r="C38" s="83">
        <v>1971</v>
      </c>
      <c r="D38" s="83"/>
      <c r="E38" s="83" t="s">
        <v>67</v>
      </c>
      <c r="F38" s="84">
        <v>5</v>
      </c>
      <c r="G38" s="84">
        <v>6</v>
      </c>
      <c r="H38" s="85">
        <v>4518</v>
      </c>
      <c r="I38" s="85">
        <v>3021.2</v>
      </c>
      <c r="J38" s="85">
        <v>2874.06</v>
      </c>
      <c r="K38" s="86">
        <v>216</v>
      </c>
      <c r="L38" s="87" t="s">
        <v>105</v>
      </c>
      <c r="M38" s="72">
        <v>3492555.37</v>
      </c>
      <c r="N38" s="72">
        <v>170507.95</v>
      </c>
      <c r="O38" s="85">
        <v>174054.72</v>
      </c>
      <c r="P38" s="87">
        <v>3147992.6999999997</v>
      </c>
      <c r="Q38" s="72">
        <v>1156.0159439957633</v>
      </c>
      <c r="R38" s="85">
        <v>1775.3089156626506</v>
      </c>
      <c r="S38" s="88" t="s">
        <v>71</v>
      </c>
      <c r="T38" s="16"/>
    </row>
    <row r="39" spans="1:20" s="14" customFormat="1" ht="12.75" customHeight="1">
      <c r="A39" s="80">
        <v>28</v>
      </c>
      <c r="B39" s="87" t="s">
        <v>44</v>
      </c>
      <c r="C39" s="83">
        <v>1985</v>
      </c>
      <c r="D39" s="83"/>
      <c r="E39" s="83" t="s">
        <v>67</v>
      </c>
      <c r="F39" s="84">
        <v>5</v>
      </c>
      <c r="G39" s="84">
        <v>6</v>
      </c>
      <c r="H39" s="85">
        <v>4183</v>
      </c>
      <c r="I39" s="85">
        <v>3765.35</v>
      </c>
      <c r="J39" s="85">
        <v>3318.25</v>
      </c>
      <c r="K39" s="86">
        <v>176</v>
      </c>
      <c r="L39" s="87" t="s">
        <v>105</v>
      </c>
      <c r="M39" s="72">
        <v>1959100.51</v>
      </c>
      <c r="N39" s="72">
        <v>95644.07</v>
      </c>
      <c r="O39" s="85">
        <v>97633.58</v>
      </c>
      <c r="P39" s="87">
        <v>1765822.8599999999</v>
      </c>
      <c r="Q39" s="72">
        <v>520.2970533947707</v>
      </c>
      <c r="R39" s="85">
        <v>980.9349064495997</v>
      </c>
      <c r="S39" s="88" t="s">
        <v>70</v>
      </c>
      <c r="T39" s="16"/>
    </row>
    <row r="40" spans="1:20" s="14" customFormat="1" ht="11.25">
      <c r="A40" s="80">
        <v>29</v>
      </c>
      <c r="B40" s="87" t="s">
        <v>45</v>
      </c>
      <c r="C40" s="83">
        <v>1981</v>
      </c>
      <c r="D40" s="83"/>
      <c r="E40" s="83" t="s">
        <v>67</v>
      </c>
      <c r="F40" s="84">
        <v>9</v>
      </c>
      <c r="G40" s="84">
        <v>1</v>
      </c>
      <c r="H40" s="90">
        <v>5139.5</v>
      </c>
      <c r="I40" s="90">
        <v>4171.3</v>
      </c>
      <c r="J40" s="90">
        <v>3896.6</v>
      </c>
      <c r="K40" s="86">
        <v>228</v>
      </c>
      <c r="L40" s="83" t="s">
        <v>105</v>
      </c>
      <c r="M40" s="72">
        <v>1667703</v>
      </c>
      <c r="N40" s="72">
        <v>65007.11</v>
      </c>
      <c r="O40" s="72">
        <v>83111.52</v>
      </c>
      <c r="P40" s="91">
        <v>1519584.3699999999</v>
      </c>
      <c r="Q40" s="72">
        <v>399.8041377987677</v>
      </c>
      <c r="R40" s="85">
        <v>433.25342219451966</v>
      </c>
      <c r="S40" s="88" t="s">
        <v>69</v>
      </c>
      <c r="T40" s="16"/>
    </row>
    <row r="41" spans="1:20" s="14" customFormat="1" ht="11.25">
      <c r="A41" s="80">
        <v>30</v>
      </c>
      <c r="B41" s="87" t="s">
        <v>46</v>
      </c>
      <c r="C41" s="83">
        <v>1973</v>
      </c>
      <c r="D41" s="83"/>
      <c r="E41" s="83" t="s">
        <v>67</v>
      </c>
      <c r="F41" s="84">
        <v>5</v>
      </c>
      <c r="G41" s="84">
        <v>6</v>
      </c>
      <c r="H41" s="85">
        <v>4860</v>
      </c>
      <c r="I41" s="85">
        <v>3134.5</v>
      </c>
      <c r="J41" s="85">
        <v>2393.3</v>
      </c>
      <c r="K41" s="86">
        <v>209</v>
      </c>
      <c r="L41" s="87" t="s">
        <v>105</v>
      </c>
      <c r="M41" s="72">
        <v>4411724.69</v>
      </c>
      <c r="N41" s="72">
        <v>215382.17</v>
      </c>
      <c r="O41" s="85">
        <v>219862.37</v>
      </c>
      <c r="P41" s="87">
        <v>3976480.1500000004</v>
      </c>
      <c r="Q41" s="72">
        <v>1407.47318232573</v>
      </c>
      <c r="R41" s="85">
        <v>1740.069115329399</v>
      </c>
      <c r="S41" s="88" t="s">
        <v>69</v>
      </c>
      <c r="T41" s="16"/>
    </row>
    <row r="42" spans="1:20" s="14" customFormat="1" ht="11.25">
      <c r="A42" s="80">
        <v>31</v>
      </c>
      <c r="B42" s="87" t="s">
        <v>111</v>
      </c>
      <c r="C42" s="83">
        <v>1989</v>
      </c>
      <c r="D42" s="83"/>
      <c r="E42" s="83" t="s">
        <v>67</v>
      </c>
      <c r="F42" s="84">
        <v>5</v>
      </c>
      <c r="G42" s="84">
        <v>4</v>
      </c>
      <c r="H42" s="85">
        <v>2869</v>
      </c>
      <c r="I42" s="85">
        <v>2575.9</v>
      </c>
      <c r="J42" s="85">
        <v>2321.2</v>
      </c>
      <c r="K42" s="86">
        <v>121</v>
      </c>
      <c r="L42" s="87" t="s">
        <v>105</v>
      </c>
      <c r="M42" s="72">
        <v>1318538.6</v>
      </c>
      <c r="N42" s="72">
        <v>64371.58</v>
      </c>
      <c r="O42" s="85">
        <v>65710.59</v>
      </c>
      <c r="P42" s="87">
        <v>1188456.43</v>
      </c>
      <c r="Q42" s="72">
        <v>511.87491750456155</v>
      </c>
      <c r="R42" s="85">
        <v>900.5503086299934</v>
      </c>
      <c r="S42" s="88" t="s">
        <v>68</v>
      </c>
      <c r="T42" s="16"/>
    </row>
    <row r="43" spans="1:20" s="14" customFormat="1" ht="11.25">
      <c r="A43" s="80">
        <v>32</v>
      </c>
      <c r="B43" s="87" t="s">
        <v>112</v>
      </c>
      <c r="C43" s="83">
        <v>1996</v>
      </c>
      <c r="D43" s="83"/>
      <c r="E43" s="83" t="s">
        <v>72</v>
      </c>
      <c r="F43" s="84">
        <v>9</v>
      </c>
      <c r="G43" s="84">
        <v>6</v>
      </c>
      <c r="H43" s="85">
        <v>12814</v>
      </c>
      <c r="I43" s="85">
        <v>11517.05</v>
      </c>
      <c r="J43" s="85">
        <v>11267.85</v>
      </c>
      <c r="K43" s="86">
        <v>432</v>
      </c>
      <c r="L43" s="87" t="s">
        <v>105</v>
      </c>
      <c r="M43" s="72">
        <v>10520172.78</v>
      </c>
      <c r="N43" s="85">
        <v>432066.51</v>
      </c>
      <c r="O43" s="85">
        <v>524282.51</v>
      </c>
      <c r="P43" s="87">
        <v>9563823.76</v>
      </c>
      <c r="Q43" s="72">
        <v>913.443353983876</v>
      </c>
      <c r="R43" s="85">
        <v>941.5067226416487</v>
      </c>
      <c r="S43" s="88" t="s">
        <v>68</v>
      </c>
      <c r="T43" s="16"/>
    </row>
    <row r="44" spans="1:20" s="36" customFormat="1" ht="9" customHeight="1">
      <c r="A44" s="69"/>
      <c r="B44" s="69"/>
      <c r="C44" s="69"/>
      <c r="D44" s="69"/>
      <c r="E44" s="69"/>
      <c r="F44" s="69"/>
      <c r="G44" s="69"/>
      <c r="H44" s="92"/>
      <c r="I44" s="92"/>
      <c r="J44" s="92"/>
      <c r="K44" s="93"/>
      <c r="L44" s="69"/>
      <c r="M44" s="69"/>
      <c r="N44" s="94"/>
      <c r="O44" s="94"/>
      <c r="P44" s="94"/>
      <c r="Q44" s="69"/>
      <c r="R44" s="94"/>
      <c r="S44" s="69"/>
      <c r="T44" s="16"/>
    </row>
    <row r="45" spans="1:19" ht="15">
      <c r="A45" s="113" t="s">
        <v>90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</row>
    <row r="46" spans="1:20" s="35" customFormat="1" ht="1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34"/>
    </row>
    <row r="47" spans="1:20" s="35" customFormat="1" ht="1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34"/>
    </row>
    <row r="48" spans="1:20" s="35" customFormat="1" ht="1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34"/>
    </row>
    <row r="49" spans="1:20" s="35" customFormat="1" ht="1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34"/>
    </row>
    <row r="50" spans="1:20" s="35" customFormat="1" ht="1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34"/>
    </row>
    <row r="51" spans="1:20" s="35" customFormat="1" ht="1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34"/>
    </row>
    <row r="52" spans="1:20" s="35" customFormat="1" ht="1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34"/>
    </row>
    <row r="53" spans="1:20" s="35" customFormat="1" ht="1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34"/>
    </row>
    <row r="54" spans="1:20" s="35" customFormat="1" ht="1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34"/>
    </row>
    <row r="55" spans="1:20" s="35" customFormat="1" ht="1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34"/>
    </row>
    <row r="56" spans="1:20" s="35" customFormat="1" ht="1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34"/>
    </row>
    <row r="57" spans="1:20" s="35" customFormat="1" ht="1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34"/>
    </row>
    <row r="58" spans="1:20" s="35" customFormat="1" ht="1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34"/>
    </row>
    <row r="59" spans="1:20" s="35" customFormat="1" ht="1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34"/>
    </row>
    <row r="60" spans="1:20" s="35" customFormat="1" ht="1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34"/>
    </row>
    <row r="61" spans="1:20" s="35" customFormat="1" ht="1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34"/>
    </row>
    <row r="62" spans="1:20" s="35" customFormat="1" ht="1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34"/>
    </row>
    <row r="63" spans="1:20" s="35" customFormat="1" ht="1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34"/>
    </row>
    <row r="64" spans="1:20" s="35" customFormat="1" ht="1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34"/>
    </row>
    <row r="65" spans="1:20" s="35" customFormat="1" ht="1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34"/>
    </row>
    <row r="66" spans="1:20" s="35" customFormat="1" ht="1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34"/>
    </row>
    <row r="67" spans="1:20" s="35" customFormat="1" ht="1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34"/>
    </row>
    <row r="68" spans="1:20" s="35" customFormat="1" ht="1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34"/>
    </row>
    <row r="69" spans="1:20" s="35" customFormat="1" ht="1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34"/>
    </row>
    <row r="70" spans="1:20" s="35" customFormat="1" ht="1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34"/>
    </row>
    <row r="71" spans="1:20" s="35" customFormat="1" ht="1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34"/>
    </row>
    <row r="72" spans="1:20" s="35" customFormat="1" ht="1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34"/>
    </row>
    <row r="73" spans="1:20" s="35" customFormat="1" ht="1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34"/>
    </row>
    <row r="74" spans="1:20" s="35" customFormat="1" ht="1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34"/>
    </row>
    <row r="75" spans="1:20" s="35" customFormat="1" ht="1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34"/>
    </row>
    <row r="76" spans="1:20" s="35" customFormat="1" ht="1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34"/>
    </row>
    <row r="77" spans="1:20" s="35" customFormat="1" ht="1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34"/>
    </row>
    <row r="78" spans="1:20" s="35" customFormat="1" ht="1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34"/>
    </row>
    <row r="79" spans="1:20" s="35" customFormat="1" ht="1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34"/>
    </row>
    <row r="80" spans="1:20" s="35" customFormat="1" ht="1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34"/>
    </row>
    <row r="81" spans="1:20" s="35" customFormat="1" ht="1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34"/>
    </row>
    <row r="82" spans="1:20" s="35" customFormat="1" ht="1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34"/>
    </row>
    <row r="83" spans="1:20" s="35" customFormat="1" ht="1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34"/>
    </row>
    <row r="84" spans="1:20" s="35" customFormat="1" ht="1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34"/>
    </row>
    <row r="85" spans="1:20" s="35" customFormat="1" ht="1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34"/>
    </row>
    <row r="86" spans="1:20" s="35" customFormat="1" ht="1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34"/>
    </row>
    <row r="87" spans="1:20" s="35" customFormat="1" ht="1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34"/>
    </row>
    <row r="88" spans="1:20" s="35" customFormat="1" ht="1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34"/>
    </row>
    <row r="89" spans="1:20" s="35" customFormat="1" ht="1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34"/>
    </row>
    <row r="90" spans="1:20" s="35" customFormat="1" ht="1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34"/>
    </row>
    <row r="91" spans="1:20" s="35" customFormat="1" ht="1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34"/>
    </row>
    <row r="92" spans="1:20" s="35" customFormat="1" ht="1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34"/>
    </row>
    <row r="93" spans="1:20" s="35" customFormat="1" ht="1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34"/>
    </row>
    <row r="94" spans="1:20" s="35" customFormat="1" ht="1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34"/>
    </row>
    <row r="95" spans="1:20" s="35" customFormat="1" ht="1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34"/>
    </row>
    <row r="96" spans="1:20" s="35" customFormat="1" ht="1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34"/>
    </row>
    <row r="97" spans="1:20" s="35" customFormat="1" ht="1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34"/>
    </row>
    <row r="98" spans="1:20" s="35" customFormat="1" ht="1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34"/>
    </row>
    <row r="99" spans="1:20" s="35" customFormat="1" ht="1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34"/>
    </row>
    <row r="100" spans="1:20" s="35" customFormat="1" ht="1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34"/>
    </row>
    <row r="101" spans="1:20" s="35" customFormat="1" ht="1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34"/>
    </row>
    <row r="102" spans="1:20" s="35" customFormat="1" ht="1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34"/>
    </row>
    <row r="103" spans="1:20" s="35" customFormat="1" ht="1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34"/>
    </row>
    <row r="104" spans="1:20" s="35" customFormat="1" ht="1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34"/>
    </row>
    <row r="105" spans="1:20" s="35" customFormat="1" ht="1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34"/>
    </row>
    <row r="106" spans="1:20" s="35" customFormat="1" ht="1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34"/>
    </row>
    <row r="107" spans="1:20" s="35" customFormat="1" ht="1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34"/>
    </row>
    <row r="108" spans="1:20" s="35" customFormat="1" ht="1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34"/>
    </row>
    <row r="109" spans="1:20" s="35" customFormat="1" ht="1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34"/>
    </row>
    <row r="110" spans="1:20" s="35" customFormat="1" ht="1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34"/>
    </row>
    <row r="111" spans="1:20" s="35" customFormat="1" ht="1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34"/>
    </row>
    <row r="112" spans="1:20" s="35" customFormat="1" ht="1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34"/>
    </row>
    <row r="113" spans="1:20" s="35" customFormat="1" ht="1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34"/>
    </row>
    <row r="114" spans="1:20" s="35" customFormat="1" ht="1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34"/>
    </row>
    <row r="115" spans="1:20" s="35" customFormat="1" ht="1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34"/>
    </row>
    <row r="116" spans="1:20" s="35" customFormat="1" ht="1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34"/>
    </row>
    <row r="117" spans="1:20" s="35" customFormat="1" ht="1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34"/>
    </row>
    <row r="118" spans="1:20" s="35" customFormat="1" ht="1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34"/>
    </row>
    <row r="119" spans="1:20" s="35" customFormat="1" ht="1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34"/>
    </row>
    <row r="120" spans="1:20" s="35" customFormat="1" ht="1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34"/>
    </row>
    <row r="121" spans="1:20" s="35" customFormat="1" ht="1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34"/>
    </row>
    <row r="122" spans="1:20" s="35" customFormat="1" ht="1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34"/>
    </row>
    <row r="123" spans="1:20" s="35" customFormat="1" ht="1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34"/>
    </row>
    <row r="124" spans="1:20" s="35" customFormat="1" ht="1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34"/>
    </row>
    <row r="125" spans="1:20" s="35" customFormat="1" ht="1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34"/>
    </row>
    <row r="126" spans="1:20" s="35" customFormat="1" ht="1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34"/>
    </row>
    <row r="127" spans="1:20" s="35" customFormat="1" ht="1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34"/>
    </row>
    <row r="128" spans="1:20" s="35" customFormat="1" ht="1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34"/>
    </row>
    <row r="129" spans="1:20" s="35" customFormat="1" ht="1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34"/>
    </row>
    <row r="130" spans="1:20" s="35" customFormat="1" ht="1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34"/>
    </row>
    <row r="131" spans="1:20" s="35" customFormat="1" ht="1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34"/>
    </row>
    <row r="132" spans="1:20" s="35" customFormat="1" ht="1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34"/>
    </row>
    <row r="133" spans="1:20" s="35" customFormat="1" ht="1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34"/>
    </row>
    <row r="134" spans="1:20" s="35" customFormat="1" ht="1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34"/>
    </row>
    <row r="135" spans="1:20" s="35" customFormat="1" ht="1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34"/>
    </row>
    <row r="136" spans="1:20" s="35" customFormat="1" ht="1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34"/>
    </row>
    <row r="137" spans="1:20" s="35" customFormat="1" ht="1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34"/>
    </row>
    <row r="138" spans="1:20" s="35" customFormat="1" ht="1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34"/>
    </row>
    <row r="139" spans="1:20" s="35" customFormat="1" ht="1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34"/>
    </row>
    <row r="140" spans="1:20" s="35" customFormat="1" ht="1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34"/>
    </row>
    <row r="141" spans="1:20" s="35" customFormat="1" ht="1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34"/>
    </row>
    <row r="142" spans="1:20" s="35" customFormat="1" ht="1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34"/>
    </row>
    <row r="143" spans="1:20" s="35" customFormat="1" ht="1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34"/>
    </row>
    <row r="144" spans="1:20" s="35" customFormat="1" ht="1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34"/>
    </row>
    <row r="145" spans="1:20" s="35" customFormat="1" ht="1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34"/>
    </row>
    <row r="146" spans="1:20" s="35" customFormat="1" ht="1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34"/>
    </row>
    <row r="147" spans="1:20" s="35" customFormat="1" ht="1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34"/>
    </row>
    <row r="148" spans="1:20" s="35" customFormat="1" ht="1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34"/>
    </row>
    <row r="149" spans="1:20" s="35" customFormat="1" ht="1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34"/>
    </row>
    <row r="150" spans="1:20" s="35" customFormat="1" ht="1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34"/>
    </row>
    <row r="151" spans="1:20" s="35" customFormat="1" ht="1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34"/>
    </row>
    <row r="152" spans="1:20" s="35" customFormat="1" ht="1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34"/>
    </row>
    <row r="153" spans="1:20" s="35" customFormat="1" ht="1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34"/>
    </row>
    <row r="154" spans="1:20" s="35" customFormat="1" ht="1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34"/>
    </row>
    <row r="155" spans="1:20" s="35" customFormat="1" ht="1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34"/>
    </row>
    <row r="156" spans="1:20" s="35" customFormat="1" ht="1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34"/>
    </row>
    <row r="157" spans="1:20" s="35" customFormat="1" ht="1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34"/>
    </row>
    <row r="158" spans="1:20" s="35" customFormat="1" ht="1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34"/>
    </row>
    <row r="159" spans="1:20" s="35" customFormat="1" ht="1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34"/>
    </row>
    <row r="160" spans="1:20" s="35" customFormat="1" ht="1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34"/>
    </row>
    <row r="161" spans="1:20" s="35" customFormat="1" ht="1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34"/>
    </row>
    <row r="162" spans="1:20" s="35" customFormat="1" ht="1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34"/>
    </row>
    <row r="163" spans="1:20" s="35" customFormat="1" ht="1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34"/>
    </row>
    <row r="164" spans="1:20" s="35" customFormat="1" ht="1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34"/>
    </row>
    <row r="165" spans="1:20" s="35" customFormat="1" ht="1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34"/>
    </row>
    <row r="166" spans="1:20" s="35" customFormat="1" ht="1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34"/>
    </row>
    <row r="167" spans="1:20" s="35" customFormat="1" ht="1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34"/>
    </row>
    <row r="168" spans="1:20" s="35" customFormat="1" ht="1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34"/>
    </row>
    <row r="169" spans="1:20" s="35" customFormat="1" ht="1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34"/>
    </row>
    <row r="170" spans="1:20" s="35" customFormat="1" ht="1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34"/>
    </row>
    <row r="171" spans="1:20" s="35" customFormat="1" ht="1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34"/>
    </row>
    <row r="172" spans="1:20" s="35" customFormat="1" ht="1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34"/>
    </row>
    <row r="173" spans="1:20" s="35" customFormat="1" ht="1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34"/>
    </row>
    <row r="174" spans="1:20" s="35" customFormat="1" ht="1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34"/>
    </row>
    <row r="175" spans="1:20" s="35" customFormat="1" ht="1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34"/>
    </row>
    <row r="176" spans="1:20" s="35" customFormat="1" ht="1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34"/>
    </row>
    <row r="177" spans="1:20" s="35" customFormat="1" ht="1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34"/>
    </row>
    <row r="178" spans="1:20" s="35" customFormat="1" ht="1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34"/>
    </row>
    <row r="179" spans="1:20" s="35" customFormat="1" ht="1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34"/>
    </row>
    <row r="180" spans="1:20" s="35" customFormat="1" ht="1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34"/>
    </row>
    <row r="181" spans="1:20" s="35" customFormat="1" ht="1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34"/>
    </row>
    <row r="182" spans="1:20" s="35" customFormat="1" ht="1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34"/>
    </row>
    <row r="183" spans="1:20" s="35" customFormat="1" ht="1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34"/>
    </row>
    <row r="184" spans="1:20" s="35" customFormat="1" ht="1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34"/>
    </row>
    <row r="185" spans="1:20" s="35" customFormat="1" ht="1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34"/>
    </row>
    <row r="186" spans="1:20" s="35" customFormat="1" ht="1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34"/>
    </row>
    <row r="187" spans="1:20" s="35" customFormat="1" ht="1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34"/>
    </row>
    <row r="188" spans="1:20" s="35" customFormat="1" ht="1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34"/>
    </row>
    <row r="189" spans="1:20" s="35" customFormat="1" ht="1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34"/>
    </row>
    <row r="190" spans="1:20" s="35" customFormat="1" ht="1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34"/>
    </row>
    <row r="191" spans="1:20" s="35" customFormat="1" ht="1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34"/>
    </row>
    <row r="192" spans="1:20" s="35" customFormat="1" ht="1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34"/>
    </row>
    <row r="193" spans="1:20" s="35" customFormat="1" ht="1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34"/>
    </row>
    <row r="194" spans="1:20" s="35" customFormat="1" ht="1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34"/>
    </row>
    <row r="195" spans="1:20" s="35" customFormat="1" ht="1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34"/>
    </row>
    <row r="196" spans="1:20" s="35" customFormat="1" ht="1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34"/>
    </row>
    <row r="197" spans="1:20" s="35" customFormat="1" ht="1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34"/>
    </row>
    <row r="198" spans="1:20" s="35" customFormat="1" ht="1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34"/>
    </row>
    <row r="199" spans="1:20" s="35" customFormat="1" ht="1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34"/>
    </row>
    <row r="200" spans="1:20" s="35" customFormat="1" ht="1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34"/>
    </row>
    <row r="201" spans="1:20" s="35" customFormat="1" ht="1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34"/>
    </row>
    <row r="202" spans="1:20" s="35" customFormat="1" ht="1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34"/>
    </row>
    <row r="203" spans="1:20" s="35" customFormat="1" ht="1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34"/>
    </row>
    <row r="204" spans="1:20" s="35" customFormat="1" ht="1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34"/>
    </row>
    <row r="205" spans="1:20" s="35" customFormat="1" ht="1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34"/>
    </row>
    <row r="206" spans="1:20" s="35" customFormat="1" ht="1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34"/>
    </row>
    <row r="207" spans="1:20" s="35" customFormat="1" ht="1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34"/>
    </row>
    <row r="208" spans="1:20" s="35" customFormat="1" ht="1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34"/>
    </row>
    <row r="209" spans="1:20" s="35" customFormat="1" ht="1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34"/>
    </row>
    <row r="210" spans="1:20" s="35" customFormat="1" ht="1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34"/>
    </row>
    <row r="211" spans="1:20" s="35" customFormat="1" ht="1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34"/>
    </row>
    <row r="212" spans="1:20" s="35" customFormat="1" ht="1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34"/>
    </row>
    <row r="213" spans="1:20" s="35" customFormat="1" ht="1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34"/>
    </row>
    <row r="214" spans="1:20" s="35" customFormat="1" ht="1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34"/>
    </row>
    <row r="215" spans="1:20" s="35" customFormat="1" ht="1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34"/>
    </row>
    <row r="216" spans="1:20" s="35" customFormat="1" ht="1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34"/>
    </row>
    <row r="217" spans="1:20" s="35" customFormat="1" ht="1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34"/>
    </row>
    <row r="218" spans="1:20" s="35" customFormat="1" ht="1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34"/>
    </row>
    <row r="219" spans="1:20" s="35" customFormat="1" ht="1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34"/>
    </row>
    <row r="220" spans="1:20" s="35" customFormat="1" ht="1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34"/>
    </row>
    <row r="221" spans="1:20" s="35" customFormat="1" ht="1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34"/>
    </row>
    <row r="222" spans="1:20" s="35" customFormat="1" ht="1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34"/>
    </row>
    <row r="223" spans="1:20" s="35" customFormat="1" ht="1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34"/>
    </row>
    <row r="224" spans="1:20" s="35" customFormat="1" ht="15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34"/>
    </row>
    <row r="225" spans="1:20" s="35" customFormat="1" ht="1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34"/>
    </row>
    <row r="226" spans="1:20" s="35" customFormat="1" ht="15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34"/>
    </row>
    <row r="227" spans="1:20" s="35" customFormat="1" ht="15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34"/>
    </row>
    <row r="228" spans="1:20" s="35" customFormat="1" ht="1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34"/>
    </row>
    <row r="229" spans="1:20" s="35" customFormat="1" ht="15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34"/>
    </row>
    <row r="230" spans="1:20" s="35" customFormat="1" ht="1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34"/>
    </row>
    <row r="231" spans="1:20" s="35" customFormat="1" ht="15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34"/>
    </row>
    <row r="232" spans="1:20" s="35" customFormat="1" ht="1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34"/>
    </row>
    <row r="233" spans="1:20" s="35" customFormat="1" ht="1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34"/>
    </row>
    <row r="234" spans="1:20" s="35" customFormat="1" ht="15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34"/>
    </row>
    <row r="235" spans="1:20" s="35" customFormat="1" ht="1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34"/>
    </row>
    <row r="236" spans="1:20" s="35" customFormat="1" ht="15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34"/>
    </row>
    <row r="237" spans="1:20" s="35" customFormat="1" ht="1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34"/>
    </row>
    <row r="238" spans="1:20" s="35" customFormat="1" ht="1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34"/>
    </row>
    <row r="239" spans="1:20" s="35" customFormat="1" ht="1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34"/>
    </row>
    <row r="240" spans="1:20" s="35" customFormat="1" ht="1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34"/>
    </row>
    <row r="241" spans="1:20" s="35" customFormat="1" ht="1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34"/>
    </row>
    <row r="242" spans="1:20" s="35" customFormat="1" ht="1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34"/>
    </row>
    <row r="243" spans="1:20" s="35" customFormat="1" ht="1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34"/>
    </row>
    <row r="244" spans="1:20" s="35" customFormat="1" ht="15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34"/>
    </row>
    <row r="245" spans="1:20" s="35" customFormat="1" ht="1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34"/>
    </row>
    <row r="246" spans="1:20" s="35" customFormat="1" ht="15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34"/>
    </row>
    <row r="247" spans="1:20" s="35" customFormat="1" ht="15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34"/>
    </row>
    <row r="248" spans="1:20" s="35" customFormat="1" ht="15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34"/>
    </row>
    <row r="249" spans="1:20" s="35" customFormat="1" ht="15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34"/>
    </row>
    <row r="250" spans="1:20" s="35" customFormat="1" ht="15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34"/>
    </row>
    <row r="251" spans="1:20" s="35" customFormat="1" ht="15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34"/>
    </row>
    <row r="252" spans="1:20" s="35" customFormat="1" ht="15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34"/>
    </row>
    <row r="253" spans="1:20" s="35" customFormat="1" ht="15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34"/>
    </row>
    <row r="254" spans="1:20" s="35" customFormat="1" ht="15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34"/>
    </row>
    <row r="255" spans="1:20" s="35" customFormat="1" ht="15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34"/>
    </row>
    <row r="256" spans="1:20" s="35" customFormat="1" ht="15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34"/>
    </row>
    <row r="257" spans="1:20" s="35" customFormat="1" ht="15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34"/>
    </row>
    <row r="258" spans="1:20" s="35" customFormat="1" ht="15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34"/>
    </row>
    <row r="259" spans="1:20" s="35" customFormat="1" ht="15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34"/>
    </row>
    <row r="260" spans="1:20" s="35" customFormat="1" ht="15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34"/>
    </row>
    <row r="261" spans="1:20" s="35" customFormat="1" ht="15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34"/>
    </row>
    <row r="262" spans="1:20" s="35" customFormat="1" ht="15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34"/>
    </row>
    <row r="263" spans="1:20" s="35" customFormat="1" ht="15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34"/>
    </row>
    <row r="264" spans="1:20" s="35" customFormat="1" ht="15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34"/>
    </row>
    <row r="265" spans="1:20" s="35" customFormat="1" ht="15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34"/>
    </row>
    <row r="266" spans="1:20" s="35" customFormat="1" ht="15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34"/>
    </row>
    <row r="267" spans="1:20" s="35" customFormat="1" ht="15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34"/>
    </row>
    <row r="268" spans="1:20" s="35" customFormat="1" ht="15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34"/>
    </row>
    <row r="269" spans="1:20" s="35" customFormat="1" ht="15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34"/>
    </row>
    <row r="270" spans="1:20" s="35" customFormat="1" ht="15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34"/>
    </row>
    <row r="271" spans="1:20" s="35" customFormat="1" ht="15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34"/>
    </row>
    <row r="272" spans="1:20" s="35" customFormat="1" ht="15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34"/>
    </row>
    <row r="273" spans="1:20" s="35" customFormat="1" ht="15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34"/>
    </row>
    <row r="274" spans="1:20" s="35" customFormat="1" ht="15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34"/>
    </row>
    <row r="275" spans="1:20" s="35" customFormat="1" ht="15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34"/>
    </row>
    <row r="276" spans="1:20" s="35" customFormat="1" ht="15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34"/>
    </row>
    <row r="277" spans="1:20" s="35" customFormat="1" ht="15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34"/>
    </row>
    <row r="278" spans="1:20" s="35" customFormat="1" ht="15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34"/>
    </row>
    <row r="279" spans="1:20" s="35" customFormat="1" ht="15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34"/>
    </row>
    <row r="280" spans="1:20" s="35" customFormat="1" ht="15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34"/>
    </row>
    <row r="281" spans="1:20" s="35" customFormat="1" ht="15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34"/>
    </row>
    <row r="282" spans="1:20" s="35" customFormat="1" ht="15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34"/>
    </row>
    <row r="283" spans="1:20" s="35" customFormat="1" ht="15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34"/>
    </row>
    <row r="284" spans="1:20" s="35" customFormat="1" ht="15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34"/>
    </row>
    <row r="285" spans="1:20" s="35" customFormat="1" ht="15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34"/>
    </row>
    <row r="286" spans="1:20" s="35" customFormat="1" ht="15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34"/>
    </row>
    <row r="287" spans="1:20" s="35" customFormat="1" ht="15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34"/>
    </row>
    <row r="288" spans="1:20" s="35" customFormat="1" ht="15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34"/>
    </row>
    <row r="289" spans="1:20" s="35" customFormat="1" ht="15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34"/>
    </row>
    <row r="290" spans="1:20" s="35" customFormat="1" ht="15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34"/>
    </row>
    <row r="291" spans="1:20" s="35" customFormat="1" ht="15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34"/>
    </row>
    <row r="292" spans="1:20" s="35" customFormat="1" ht="15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34"/>
    </row>
    <row r="293" spans="1:20" s="35" customFormat="1" ht="15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34"/>
    </row>
    <row r="294" spans="1:20" s="35" customFormat="1" ht="15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34"/>
    </row>
    <row r="295" spans="1:20" s="35" customFormat="1" ht="15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34"/>
    </row>
    <row r="296" spans="1:20" s="35" customFormat="1" ht="15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34"/>
    </row>
    <row r="297" spans="1:20" s="35" customFormat="1" ht="15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34"/>
    </row>
    <row r="298" spans="1:20" s="35" customFormat="1" ht="15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34"/>
    </row>
    <row r="299" spans="1:20" s="35" customFormat="1" ht="15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34"/>
    </row>
    <row r="300" spans="1:20" s="35" customFormat="1" ht="15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34"/>
    </row>
    <row r="301" spans="1:20" s="35" customFormat="1" ht="15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34"/>
    </row>
    <row r="302" spans="1:20" s="35" customFormat="1" ht="15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34"/>
    </row>
    <row r="303" spans="1:20" s="35" customFormat="1" ht="15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34"/>
    </row>
    <row r="304" spans="1:20" s="35" customFormat="1" ht="15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34"/>
    </row>
    <row r="305" spans="1:20" s="35" customFormat="1" ht="15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34"/>
    </row>
    <row r="306" spans="1:20" s="35" customFormat="1" ht="15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34"/>
    </row>
    <row r="307" spans="1:20" s="35" customFormat="1" ht="15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34"/>
    </row>
    <row r="308" spans="1:20" s="35" customFormat="1" ht="15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34"/>
    </row>
    <row r="309" spans="1:20" s="35" customFormat="1" ht="15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34"/>
    </row>
    <row r="310" spans="1:20" s="35" customFormat="1" ht="15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34"/>
    </row>
    <row r="311" spans="1:20" s="35" customFormat="1" ht="15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34"/>
    </row>
    <row r="312" spans="1:20" s="35" customFormat="1" ht="15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34"/>
    </row>
    <row r="313" spans="1:20" s="35" customFormat="1" ht="15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34"/>
    </row>
    <row r="314" spans="1:20" s="35" customFormat="1" ht="15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34"/>
    </row>
    <row r="315" spans="1:20" s="35" customFormat="1" ht="15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34"/>
    </row>
    <row r="316" spans="1:20" s="35" customFormat="1" ht="15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34"/>
    </row>
    <row r="317" spans="1:20" s="35" customFormat="1" ht="15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34"/>
    </row>
    <row r="318" spans="1:20" s="35" customFormat="1" ht="15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34"/>
    </row>
    <row r="319" spans="1:20" s="35" customFormat="1" ht="15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34"/>
    </row>
    <row r="320" spans="1:20" s="35" customFormat="1" ht="15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34"/>
    </row>
    <row r="321" spans="1:20" s="35" customFormat="1" ht="15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34"/>
    </row>
    <row r="322" spans="1:20" s="35" customFormat="1" ht="15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34"/>
    </row>
    <row r="323" spans="1:20" s="35" customFormat="1" ht="15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34"/>
    </row>
    <row r="324" spans="1:20" s="35" customFormat="1" ht="15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34"/>
    </row>
    <row r="325" spans="1:20" s="35" customFormat="1" ht="15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34"/>
    </row>
    <row r="326" spans="1:20" s="35" customFormat="1" ht="15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34"/>
    </row>
    <row r="327" spans="1:20" s="35" customFormat="1" ht="15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34"/>
    </row>
    <row r="328" spans="1:20" s="35" customFormat="1" ht="15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34"/>
    </row>
    <row r="329" spans="1:20" s="35" customFormat="1" ht="15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34"/>
    </row>
    <row r="330" spans="1:20" s="35" customFormat="1" ht="15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34"/>
    </row>
    <row r="331" spans="1:20" s="35" customFormat="1" ht="15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34"/>
    </row>
    <row r="332" spans="1:20" s="35" customFormat="1" ht="15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34"/>
    </row>
    <row r="333" spans="1:20" s="35" customFormat="1" ht="15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34"/>
    </row>
    <row r="334" spans="1:20" s="35" customFormat="1" ht="15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34"/>
    </row>
    <row r="335" spans="1:20" s="35" customFormat="1" ht="15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34"/>
    </row>
    <row r="336" spans="1:20" s="35" customFormat="1" ht="15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34"/>
    </row>
    <row r="337" spans="1:20" s="35" customFormat="1" ht="15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34"/>
    </row>
    <row r="338" spans="1:20" s="35" customFormat="1" ht="15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34"/>
    </row>
    <row r="339" spans="1:20" s="35" customFormat="1" ht="15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34"/>
    </row>
    <row r="340" spans="1:20" s="35" customFormat="1" ht="15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34"/>
    </row>
    <row r="341" spans="1:20" s="35" customFormat="1" ht="15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34"/>
    </row>
    <row r="342" spans="1:20" s="35" customFormat="1" ht="15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34"/>
    </row>
    <row r="343" spans="1:20" s="35" customFormat="1" ht="15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34"/>
    </row>
    <row r="344" spans="1:20" s="35" customFormat="1" ht="15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34"/>
    </row>
    <row r="345" spans="1:20" s="35" customFormat="1" ht="15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34"/>
    </row>
    <row r="346" spans="1:20" s="35" customFormat="1" ht="15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34"/>
    </row>
    <row r="347" spans="1:20" s="35" customFormat="1" ht="15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34"/>
    </row>
    <row r="348" spans="1:20" s="35" customFormat="1" ht="15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34"/>
    </row>
    <row r="349" spans="1:20" s="35" customFormat="1" ht="15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34"/>
    </row>
  </sheetData>
  <sheetProtection/>
  <autoFilter ref="A10:T43"/>
  <mergeCells count="26">
    <mergeCell ref="Q1:S1"/>
    <mergeCell ref="N2:S2"/>
    <mergeCell ref="N3:S3"/>
    <mergeCell ref="A4:S4"/>
    <mergeCell ref="R6:R8"/>
    <mergeCell ref="S6:S9"/>
    <mergeCell ref="C7:C9"/>
    <mergeCell ref="D7:D9"/>
    <mergeCell ref="I7:I8"/>
    <mergeCell ref="L6:L9"/>
    <mergeCell ref="A11:B11"/>
    <mergeCell ref="F6:F9"/>
    <mergeCell ref="M6:P6"/>
    <mergeCell ref="E6:E9"/>
    <mergeCell ref="A45:S45"/>
    <mergeCell ref="Q6:Q8"/>
    <mergeCell ref="A6:A9"/>
    <mergeCell ref="B6:B9"/>
    <mergeCell ref="C6:D6"/>
    <mergeCell ref="N7:P7"/>
    <mergeCell ref="H6:H8"/>
    <mergeCell ref="I6:J6"/>
    <mergeCell ref="K6:K8"/>
    <mergeCell ref="G6:G9"/>
    <mergeCell ref="J7:J8"/>
    <mergeCell ref="M7:M8"/>
  </mergeCells>
  <printOptions/>
  <pageMargins left="0.11811023622047245" right="0.11811023622047245" top="0.15748031496062992" bottom="0.15748031496062992" header="0.31496062992125984" footer="0.1181102362204724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5"/>
  <sheetViews>
    <sheetView zoomScalePageLayoutView="0" workbookViewId="0" topLeftCell="A1">
      <selection activeCell="R3" sqref="R3:X3"/>
    </sheetView>
  </sheetViews>
  <sheetFormatPr defaultColWidth="9.140625" defaultRowHeight="15"/>
  <cols>
    <col min="1" max="1" width="3.140625" style="47" customWidth="1"/>
    <col min="2" max="2" width="20.7109375" style="43" customWidth="1"/>
    <col min="3" max="3" width="9.140625" style="67" customWidth="1"/>
    <col min="4" max="5" width="8.421875" style="67" customWidth="1"/>
    <col min="6" max="6" width="8.57421875" style="67" customWidth="1"/>
    <col min="7" max="7" width="6.8515625" style="67" customWidth="1"/>
    <col min="8" max="8" width="7.28125" style="67" customWidth="1"/>
    <col min="9" max="9" width="6.8515625" style="67" customWidth="1"/>
    <col min="10" max="10" width="6.421875" style="67" customWidth="1"/>
    <col min="11" max="11" width="5.00390625" style="67" customWidth="1"/>
    <col min="12" max="12" width="10.00390625" style="67" customWidth="1"/>
    <col min="13" max="13" width="6.421875" style="67" customWidth="1"/>
    <col min="14" max="14" width="9.57421875" style="67" customWidth="1"/>
    <col min="15" max="15" width="3.8515625" style="67" customWidth="1"/>
    <col min="16" max="16" width="4.57421875" style="67" customWidth="1"/>
    <col min="17" max="17" width="3.7109375" style="67" customWidth="1"/>
    <col min="18" max="18" width="4.00390625" style="67" customWidth="1"/>
    <col min="19" max="19" width="4.140625" style="67" customWidth="1"/>
    <col min="20" max="20" width="4.7109375" style="67" customWidth="1"/>
    <col min="21" max="21" width="7.28125" style="67" customWidth="1"/>
    <col min="22" max="22" width="9.140625" style="67" customWidth="1"/>
    <col min="23" max="23" width="7.7109375" style="67" customWidth="1"/>
    <col min="24" max="24" width="7.57421875" style="60" customWidth="1"/>
    <col min="25" max="25" width="9.7109375" style="35" customWidth="1"/>
    <col min="26" max="30" width="9.140625" style="35" customWidth="1"/>
  </cols>
  <sheetData>
    <row r="1" spans="18:24" ht="15">
      <c r="R1" s="68"/>
      <c r="S1" s="68"/>
      <c r="T1" s="129" t="s">
        <v>86</v>
      </c>
      <c r="U1" s="129"/>
      <c r="V1" s="129"/>
      <c r="W1" s="129"/>
      <c r="X1" s="129"/>
    </row>
    <row r="2" spans="18:24" ht="15">
      <c r="R2" s="129" t="s">
        <v>77</v>
      </c>
      <c r="S2" s="129"/>
      <c r="T2" s="129"/>
      <c r="U2" s="129"/>
      <c r="V2" s="129"/>
      <c r="W2" s="129"/>
      <c r="X2" s="129"/>
    </row>
    <row r="3" spans="18:24" ht="15">
      <c r="R3" s="129" t="s">
        <v>120</v>
      </c>
      <c r="S3" s="129"/>
      <c r="T3" s="129"/>
      <c r="U3" s="129"/>
      <c r="V3" s="129"/>
      <c r="W3" s="129"/>
      <c r="X3" s="129"/>
    </row>
    <row r="4" spans="1:30" s="3" customFormat="1" ht="10.5" customHeight="1">
      <c r="A4" s="47"/>
      <c r="B4" s="43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9"/>
      <c r="S4" s="69"/>
      <c r="T4" s="69"/>
      <c r="U4" s="69"/>
      <c r="V4" s="69"/>
      <c r="W4" s="69"/>
      <c r="X4" s="60"/>
      <c r="Y4" s="35"/>
      <c r="Z4" s="35"/>
      <c r="AA4" s="35"/>
      <c r="AB4" s="35"/>
      <c r="AC4" s="35"/>
      <c r="AD4" s="35"/>
    </row>
    <row r="5" spans="1:30" s="4" customFormat="1" ht="31.5" customHeight="1">
      <c r="A5" s="131" t="s">
        <v>87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63"/>
      <c r="Z5" s="63"/>
      <c r="AA5" s="63"/>
      <c r="AB5" s="63"/>
      <c r="AC5" s="63"/>
      <c r="AD5" s="63"/>
    </row>
    <row r="6" ht="9.75" customHeight="1"/>
    <row r="7" spans="1:24" ht="23.25" customHeight="1">
      <c r="A7" s="134" t="s">
        <v>0</v>
      </c>
      <c r="B7" s="136" t="s">
        <v>1</v>
      </c>
      <c r="C7" s="138" t="s">
        <v>2</v>
      </c>
      <c r="D7" s="121" t="s">
        <v>3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132"/>
      <c r="T7" s="133"/>
      <c r="U7" s="98" t="s">
        <v>4</v>
      </c>
      <c r="V7" s="98"/>
      <c r="W7" s="98"/>
      <c r="X7" s="98" t="s">
        <v>13</v>
      </c>
    </row>
    <row r="8" spans="1:24" ht="13.5" customHeight="1">
      <c r="A8" s="134"/>
      <c r="B8" s="136"/>
      <c r="C8" s="139"/>
      <c r="D8" s="121" t="s">
        <v>5</v>
      </c>
      <c r="E8" s="122"/>
      <c r="F8" s="122"/>
      <c r="G8" s="122"/>
      <c r="H8" s="122"/>
      <c r="I8" s="122"/>
      <c r="J8" s="123"/>
      <c r="K8" s="125" t="s">
        <v>6</v>
      </c>
      <c r="L8" s="126"/>
      <c r="M8" s="125" t="s">
        <v>7</v>
      </c>
      <c r="N8" s="126"/>
      <c r="O8" s="124" t="s">
        <v>8</v>
      </c>
      <c r="P8" s="124"/>
      <c r="Q8" s="124" t="s">
        <v>9</v>
      </c>
      <c r="R8" s="130"/>
      <c r="S8" s="125" t="s">
        <v>10</v>
      </c>
      <c r="T8" s="126"/>
      <c r="U8" s="124" t="s">
        <v>11</v>
      </c>
      <c r="V8" s="124" t="s">
        <v>79</v>
      </c>
      <c r="W8" s="124" t="s">
        <v>12</v>
      </c>
      <c r="X8" s="98"/>
    </row>
    <row r="9" spans="1:24" ht="99" customHeight="1">
      <c r="A9" s="135"/>
      <c r="B9" s="137"/>
      <c r="C9" s="140"/>
      <c r="D9" s="9" t="s">
        <v>114</v>
      </c>
      <c r="E9" s="95" t="s">
        <v>80</v>
      </c>
      <c r="F9" s="95" t="s">
        <v>81</v>
      </c>
      <c r="G9" s="95" t="s">
        <v>82</v>
      </c>
      <c r="H9" s="95" t="s">
        <v>83</v>
      </c>
      <c r="I9" s="95" t="s">
        <v>84</v>
      </c>
      <c r="J9" s="95" t="s">
        <v>85</v>
      </c>
      <c r="K9" s="127"/>
      <c r="L9" s="128"/>
      <c r="M9" s="127"/>
      <c r="N9" s="128"/>
      <c r="O9" s="124"/>
      <c r="P9" s="124"/>
      <c r="Q9" s="124"/>
      <c r="R9" s="130"/>
      <c r="S9" s="127"/>
      <c r="T9" s="128"/>
      <c r="U9" s="124"/>
      <c r="V9" s="124"/>
      <c r="W9" s="124"/>
      <c r="X9" s="98"/>
    </row>
    <row r="10" spans="1:30" s="50" customFormat="1" ht="13.5" customHeight="1">
      <c r="A10" s="135"/>
      <c r="B10" s="137"/>
      <c r="C10" s="70"/>
      <c r="D10" s="70"/>
      <c r="E10" s="70" t="s">
        <v>14</v>
      </c>
      <c r="F10" s="70" t="s">
        <v>14</v>
      </c>
      <c r="G10" s="70" t="s">
        <v>14</v>
      </c>
      <c r="H10" s="70" t="s">
        <v>14</v>
      </c>
      <c r="I10" s="70" t="s">
        <v>14</v>
      </c>
      <c r="J10" s="70" t="s">
        <v>14</v>
      </c>
      <c r="K10" s="70" t="s">
        <v>15</v>
      </c>
      <c r="L10" s="70" t="s">
        <v>14</v>
      </c>
      <c r="M10" s="70" t="s">
        <v>16</v>
      </c>
      <c r="N10" s="70" t="s">
        <v>14</v>
      </c>
      <c r="O10" s="70" t="s">
        <v>16</v>
      </c>
      <c r="P10" s="70" t="s">
        <v>14</v>
      </c>
      <c r="Q10" s="70" t="s">
        <v>16</v>
      </c>
      <c r="R10" s="70" t="s">
        <v>14</v>
      </c>
      <c r="S10" s="70" t="s">
        <v>17</v>
      </c>
      <c r="T10" s="70" t="s">
        <v>14</v>
      </c>
      <c r="U10" s="70" t="s">
        <v>14</v>
      </c>
      <c r="V10" s="70" t="s">
        <v>14</v>
      </c>
      <c r="W10" s="70" t="s">
        <v>14</v>
      </c>
      <c r="X10" s="70" t="s">
        <v>14</v>
      </c>
      <c r="Y10" s="62"/>
      <c r="Z10" s="62"/>
      <c r="AA10" s="62"/>
      <c r="AB10" s="62"/>
      <c r="AC10" s="62"/>
      <c r="AD10" s="62"/>
    </row>
    <row r="11" spans="1:24" ht="12" customHeight="1">
      <c r="A11" s="48">
        <v>1</v>
      </c>
      <c r="B11" s="44">
        <v>2</v>
      </c>
      <c r="C11" s="9"/>
      <c r="D11" s="9"/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9">
        <v>21</v>
      </c>
      <c r="V11" s="9">
        <v>22</v>
      </c>
      <c r="W11" s="9">
        <v>23</v>
      </c>
      <c r="X11" s="9">
        <v>24</v>
      </c>
    </row>
    <row r="12" spans="1:24" s="65" customFormat="1" ht="15">
      <c r="A12" s="118" t="s">
        <v>18</v>
      </c>
      <c r="B12" s="119"/>
      <c r="C12" s="71">
        <v>89156333.33</v>
      </c>
      <c r="D12" s="71">
        <v>1936124.2</v>
      </c>
      <c r="E12" s="72">
        <v>853269.83</v>
      </c>
      <c r="F12" s="72">
        <v>1082854.37</v>
      </c>
      <c r="G12" s="72">
        <v>0</v>
      </c>
      <c r="H12" s="72">
        <v>0</v>
      </c>
      <c r="I12" s="72">
        <v>0</v>
      </c>
      <c r="J12" s="72">
        <v>0</v>
      </c>
      <c r="K12" s="73">
        <v>23</v>
      </c>
      <c r="L12" s="71">
        <v>40958977.379999995</v>
      </c>
      <c r="M12" s="71">
        <v>24336.420000000006</v>
      </c>
      <c r="N12" s="71">
        <v>45298158.24999999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963073.4999999999</v>
      </c>
    </row>
    <row r="13" spans="1:24" s="35" customFormat="1" ht="13.5" customHeight="1">
      <c r="A13" s="49">
        <v>1</v>
      </c>
      <c r="B13" s="33" t="s">
        <v>19</v>
      </c>
      <c r="C13" s="71">
        <v>686138.2</v>
      </c>
      <c r="D13" s="71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3">
        <v>0</v>
      </c>
      <c r="L13" s="71">
        <v>0</v>
      </c>
      <c r="M13" s="71">
        <v>494</v>
      </c>
      <c r="N13" s="71">
        <v>671813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14325.2</v>
      </c>
    </row>
    <row r="14" spans="1:24" s="35" customFormat="1" ht="13.5" customHeight="1">
      <c r="A14" s="49">
        <v>2</v>
      </c>
      <c r="B14" s="33" t="s">
        <v>20</v>
      </c>
      <c r="C14" s="71">
        <v>1517010.4100000001</v>
      </c>
      <c r="D14" s="71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3">
        <v>0</v>
      </c>
      <c r="L14" s="71">
        <v>0</v>
      </c>
      <c r="M14" s="71">
        <v>974.49</v>
      </c>
      <c r="N14" s="71">
        <v>1490266.81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26743.6</v>
      </c>
    </row>
    <row r="15" spans="1:24" s="35" customFormat="1" ht="13.5" customHeight="1">
      <c r="A15" s="49">
        <v>3</v>
      </c>
      <c r="B15" s="33" t="s">
        <v>21</v>
      </c>
      <c r="C15" s="71">
        <v>1503898.9500000002</v>
      </c>
      <c r="D15" s="71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3">
        <v>0</v>
      </c>
      <c r="L15" s="71">
        <v>0</v>
      </c>
      <c r="M15" s="71">
        <v>974.49</v>
      </c>
      <c r="N15" s="71">
        <v>1477349.11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26549.840000000004</v>
      </c>
    </row>
    <row r="16" spans="1:24" s="35" customFormat="1" ht="13.5" customHeight="1">
      <c r="A16" s="49">
        <v>4</v>
      </c>
      <c r="B16" s="33" t="s">
        <v>22</v>
      </c>
      <c r="C16" s="71">
        <v>2245618.4600000004</v>
      </c>
      <c r="D16" s="71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3">
        <v>0</v>
      </c>
      <c r="L16" s="71">
        <v>0</v>
      </c>
      <c r="M16" s="71">
        <v>1150.8</v>
      </c>
      <c r="N16" s="71">
        <v>2207549.22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38069.24</v>
      </c>
    </row>
    <row r="17" spans="1:24" s="35" customFormat="1" ht="13.5" customHeight="1">
      <c r="A17" s="49">
        <v>5</v>
      </c>
      <c r="B17" s="33" t="s">
        <v>23</v>
      </c>
      <c r="C17" s="71">
        <v>2258216.1900000004</v>
      </c>
      <c r="D17" s="71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3">
        <v>0</v>
      </c>
      <c r="L17" s="71">
        <v>0</v>
      </c>
      <c r="M17" s="71">
        <v>1116.8</v>
      </c>
      <c r="N17" s="71">
        <v>2218844.72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39371.47</v>
      </c>
    </row>
    <row r="18" spans="1:24" s="35" customFormat="1" ht="13.5" customHeight="1">
      <c r="A18" s="49">
        <v>6</v>
      </c>
      <c r="B18" s="33" t="s">
        <v>24</v>
      </c>
      <c r="C18" s="71">
        <v>1284960.18</v>
      </c>
      <c r="D18" s="71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3">
        <v>0</v>
      </c>
      <c r="L18" s="71">
        <v>0</v>
      </c>
      <c r="M18" s="71">
        <v>1062</v>
      </c>
      <c r="N18" s="71">
        <v>1258855.74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26104.440000000002</v>
      </c>
    </row>
    <row r="19" spans="1:24" s="35" customFormat="1" ht="13.5" customHeight="1">
      <c r="A19" s="49">
        <v>7</v>
      </c>
      <c r="B19" s="33" t="s">
        <v>25</v>
      </c>
      <c r="C19" s="71">
        <v>1656109.34</v>
      </c>
      <c r="D19" s="71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3">
        <v>0</v>
      </c>
      <c r="L19" s="71">
        <v>0</v>
      </c>
      <c r="M19" s="71">
        <v>1347</v>
      </c>
      <c r="N19" s="71">
        <v>1625636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30473.34</v>
      </c>
    </row>
    <row r="20" spans="1:24" s="35" customFormat="1" ht="13.5" customHeight="1">
      <c r="A20" s="49">
        <v>8</v>
      </c>
      <c r="B20" s="33" t="s">
        <v>26</v>
      </c>
      <c r="C20" s="71">
        <v>1254606.17</v>
      </c>
      <c r="D20" s="71">
        <v>1208024.2</v>
      </c>
      <c r="E20" s="72">
        <v>443769.83</v>
      </c>
      <c r="F20" s="72">
        <v>764254.37</v>
      </c>
      <c r="G20" s="72">
        <v>0</v>
      </c>
      <c r="H20" s="72">
        <v>0</v>
      </c>
      <c r="I20" s="72">
        <v>0</v>
      </c>
      <c r="J20" s="72">
        <v>0</v>
      </c>
      <c r="K20" s="73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46581.97</v>
      </c>
    </row>
    <row r="21" spans="1:24" s="35" customFormat="1" ht="13.5" customHeight="1">
      <c r="A21" s="49">
        <v>9</v>
      </c>
      <c r="B21" s="33" t="s">
        <v>27</v>
      </c>
      <c r="C21" s="71">
        <v>2605741.9</v>
      </c>
      <c r="D21" s="71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3">
        <v>0</v>
      </c>
      <c r="L21" s="71">
        <v>0</v>
      </c>
      <c r="M21" s="71">
        <v>1742</v>
      </c>
      <c r="N21" s="71">
        <v>2559700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46041.9</v>
      </c>
    </row>
    <row r="22" spans="1:24" s="35" customFormat="1" ht="13.5" customHeight="1">
      <c r="A22" s="49">
        <v>10</v>
      </c>
      <c r="B22" s="33" t="s">
        <v>28</v>
      </c>
      <c r="C22" s="71">
        <v>5394581.55</v>
      </c>
      <c r="D22" s="71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3">
        <v>3</v>
      </c>
      <c r="L22" s="71">
        <v>5394581.55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</row>
    <row r="23" spans="1:24" s="35" customFormat="1" ht="13.5" customHeight="1">
      <c r="A23" s="49">
        <v>11</v>
      </c>
      <c r="B23" s="33" t="s">
        <v>29</v>
      </c>
      <c r="C23" s="71">
        <v>5394581.55</v>
      </c>
      <c r="D23" s="71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3">
        <v>3</v>
      </c>
      <c r="L23" s="71">
        <v>5394581.55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</row>
    <row r="24" spans="1:24" s="35" customFormat="1" ht="13.5" customHeight="1">
      <c r="A24" s="49">
        <v>12</v>
      </c>
      <c r="B24" s="33" t="s">
        <v>30</v>
      </c>
      <c r="C24" s="71">
        <v>1798193.85</v>
      </c>
      <c r="D24" s="71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3">
        <v>1</v>
      </c>
      <c r="L24" s="71">
        <v>1798193.85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</row>
    <row r="25" spans="1:24" s="35" customFormat="1" ht="13.5" customHeight="1">
      <c r="A25" s="49">
        <v>13</v>
      </c>
      <c r="B25" s="33" t="s">
        <v>31</v>
      </c>
      <c r="C25" s="71">
        <v>3596387.7</v>
      </c>
      <c r="D25" s="71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3">
        <v>2</v>
      </c>
      <c r="L25" s="71">
        <v>3596387.7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</row>
    <row r="26" spans="1:24" s="35" customFormat="1" ht="13.5" customHeight="1">
      <c r="A26" s="49">
        <v>14</v>
      </c>
      <c r="B26" s="33" t="s">
        <v>32</v>
      </c>
      <c r="C26" s="71">
        <v>3596387.7</v>
      </c>
      <c r="D26" s="71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3">
        <v>2</v>
      </c>
      <c r="L26" s="71">
        <v>3596387.7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</row>
    <row r="27" spans="1:24" s="35" customFormat="1" ht="13.5" customHeight="1">
      <c r="A27" s="49">
        <v>15</v>
      </c>
      <c r="B27" s="33" t="s">
        <v>33</v>
      </c>
      <c r="C27" s="71">
        <v>2277804.88</v>
      </c>
      <c r="D27" s="71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3">
        <v>0</v>
      </c>
      <c r="L27" s="71">
        <v>0</v>
      </c>
      <c r="M27" s="71">
        <v>1133.1</v>
      </c>
      <c r="N27" s="71">
        <v>2237446.38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40358.5</v>
      </c>
    </row>
    <row r="28" spans="1:24" s="35" customFormat="1" ht="13.5" customHeight="1">
      <c r="A28" s="49">
        <v>16</v>
      </c>
      <c r="B28" s="33" t="s">
        <v>34</v>
      </c>
      <c r="C28" s="71">
        <v>1096755.98</v>
      </c>
      <c r="D28" s="71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3">
        <v>0</v>
      </c>
      <c r="L28" s="71">
        <v>0</v>
      </c>
      <c r="M28" s="71">
        <v>521.02</v>
      </c>
      <c r="N28" s="71">
        <v>1073711.9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23044.08</v>
      </c>
    </row>
    <row r="29" spans="1:24" s="35" customFormat="1" ht="13.5" customHeight="1">
      <c r="A29" s="49">
        <v>17</v>
      </c>
      <c r="B29" s="33" t="s">
        <v>35</v>
      </c>
      <c r="C29" s="71">
        <v>8990969.25</v>
      </c>
      <c r="D29" s="71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3">
        <v>5</v>
      </c>
      <c r="L29" s="71">
        <v>8990969.25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</row>
    <row r="30" spans="1:24" s="35" customFormat="1" ht="13.5" customHeight="1">
      <c r="A30" s="49">
        <v>18</v>
      </c>
      <c r="B30" s="33" t="s">
        <v>36</v>
      </c>
      <c r="C30" s="71">
        <v>1846162.1900000002</v>
      </c>
      <c r="D30" s="71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3">
        <v>0</v>
      </c>
      <c r="L30" s="71">
        <v>0</v>
      </c>
      <c r="M30" s="71">
        <v>1106.7</v>
      </c>
      <c r="N30" s="71">
        <v>1811066.59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35095.6</v>
      </c>
    </row>
    <row r="31" spans="1:24" s="35" customFormat="1" ht="13.5" customHeight="1">
      <c r="A31" s="49">
        <v>19</v>
      </c>
      <c r="B31" s="33" t="s">
        <v>37</v>
      </c>
      <c r="C31" s="71">
        <v>2318389.4</v>
      </c>
      <c r="D31" s="71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3">
        <v>0</v>
      </c>
      <c r="L31" s="71">
        <v>0</v>
      </c>
      <c r="M31" s="71">
        <v>1096.18</v>
      </c>
      <c r="N31" s="71">
        <v>2277710.15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40679.25</v>
      </c>
    </row>
    <row r="32" spans="1:24" s="35" customFormat="1" ht="13.5" customHeight="1">
      <c r="A32" s="49">
        <v>20</v>
      </c>
      <c r="B32" s="33" t="s">
        <v>38</v>
      </c>
      <c r="C32" s="71">
        <v>1691809.7200000002</v>
      </c>
      <c r="D32" s="71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3">
        <v>0</v>
      </c>
      <c r="L32" s="71">
        <v>0</v>
      </c>
      <c r="M32" s="71">
        <v>977.44</v>
      </c>
      <c r="N32" s="71">
        <v>1666807.61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25002.11</v>
      </c>
    </row>
    <row r="33" spans="1:24" s="35" customFormat="1" ht="13.5" customHeight="1">
      <c r="A33" s="49">
        <v>21</v>
      </c>
      <c r="B33" s="33" t="s">
        <v>109</v>
      </c>
      <c r="C33" s="71">
        <v>728100</v>
      </c>
      <c r="D33" s="71">
        <v>728100</v>
      </c>
      <c r="E33" s="72">
        <v>409500</v>
      </c>
      <c r="F33" s="72">
        <v>318600</v>
      </c>
      <c r="G33" s="72">
        <v>0</v>
      </c>
      <c r="H33" s="72">
        <v>0</v>
      </c>
      <c r="I33" s="72">
        <v>0</v>
      </c>
      <c r="J33" s="72">
        <v>0</v>
      </c>
      <c r="K33" s="73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</row>
    <row r="34" spans="1:24" s="35" customFormat="1" ht="13.5" customHeight="1">
      <c r="A34" s="49">
        <v>22</v>
      </c>
      <c r="B34" s="33" t="s">
        <v>110</v>
      </c>
      <c r="C34" s="71">
        <v>4470542.61</v>
      </c>
      <c r="D34" s="71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3">
        <v>0</v>
      </c>
      <c r="L34" s="71">
        <v>0</v>
      </c>
      <c r="M34" s="71">
        <v>1096.96</v>
      </c>
      <c r="N34" s="71">
        <v>4362251.2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108291.41</v>
      </c>
    </row>
    <row r="35" spans="1:24" s="35" customFormat="1" ht="13.5" customHeight="1">
      <c r="A35" s="49">
        <v>23</v>
      </c>
      <c r="B35" s="33" t="s">
        <v>39</v>
      </c>
      <c r="C35" s="71">
        <v>2211104.69</v>
      </c>
      <c r="D35" s="71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3">
        <v>0</v>
      </c>
      <c r="L35" s="71">
        <v>0</v>
      </c>
      <c r="M35" s="71">
        <v>1733</v>
      </c>
      <c r="N35" s="71">
        <v>2173406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37698.69</v>
      </c>
    </row>
    <row r="36" spans="1:24" s="35" customFormat="1" ht="13.5" customHeight="1">
      <c r="A36" s="49">
        <v>24</v>
      </c>
      <c r="B36" s="33" t="s">
        <v>40</v>
      </c>
      <c r="C36" s="71">
        <v>1264357.4200000002</v>
      </c>
      <c r="D36" s="71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3">
        <v>0</v>
      </c>
      <c r="L36" s="71">
        <v>0</v>
      </c>
      <c r="M36" s="71">
        <v>763.8</v>
      </c>
      <c r="N36" s="71">
        <v>1240510.56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23846.86</v>
      </c>
    </row>
    <row r="37" spans="1:24" s="35" customFormat="1" ht="13.5" customHeight="1">
      <c r="A37" s="49">
        <v>25</v>
      </c>
      <c r="B37" s="33" t="s">
        <v>41</v>
      </c>
      <c r="C37" s="71">
        <v>1984679.79</v>
      </c>
      <c r="D37" s="71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3">
        <v>0</v>
      </c>
      <c r="L37" s="71">
        <v>0</v>
      </c>
      <c r="M37" s="71">
        <v>1160.04</v>
      </c>
      <c r="N37" s="71">
        <v>1950048.27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34631.520000000004</v>
      </c>
    </row>
    <row r="38" spans="1:24" s="35" customFormat="1" ht="13.5" customHeight="1">
      <c r="A38" s="49">
        <v>26</v>
      </c>
      <c r="B38" s="33" t="s">
        <v>42</v>
      </c>
      <c r="C38" s="71">
        <v>2113430.3</v>
      </c>
      <c r="D38" s="71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3">
        <v>0</v>
      </c>
      <c r="L38" s="71">
        <v>0</v>
      </c>
      <c r="M38" s="71">
        <v>931</v>
      </c>
      <c r="N38" s="71">
        <v>2000000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113430.3</v>
      </c>
    </row>
    <row r="39" spans="1:24" s="35" customFormat="1" ht="13.5" customHeight="1">
      <c r="A39" s="49">
        <v>27</v>
      </c>
      <c r="B39" s="33" t="s">
        <v>43</v>
      </c>
      <c r="C39" s="71">
        <v>3492555.37</v>
      </c>
      <c r="D39" s="71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3">
        <v>0</v>
      </c>
      <c r="L39" s="71">
        <v>0</v>
      </c>
      <c r="M39" s="71">
        <v>1579.2</v>
      </c>
      <c r="N39" s="71">
        <v>3435918.99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56636.38</v>
      </c>
    </row>
    <row r="40" spans="1:24" s="35" customFormat="1" ht="13.5" customHeight="1">
      <c r="A40" s="49">
        <v>28</v>
      </c>
      <c r="B40" s="33" t="s">
        <v>44</v>
      </c>
      <c r="C40" s="71">
        <v>1959100.51</v>
      </c>
      <c r="D40" s="71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3">
        <v>0</v>
      </c>
      <c r="L40" s="71">
        <v>0</v>
      </c>
      <c r="M40" s="71">
        <v>1087.5</v>
      </c>
      <c r="N40" s="71">
        <v>1924847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34253.51</v>
      </c>
    </row>
    <row r="41" spans="1:24" s="35" customFormat="1" ht="13.5" customHeight="1">
      <c r="A41" s="49">
        <v>29</v>
      </c>
      <c r="B41" s="33" t="s">
        <v>45</v>
      </c>
      <c r="C41" s="71">
        <v>1667703</v>
      </c>
      <c r="D41" s="71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3">
        <v>1</v>
      </c>
      <c r="L41" s="71">
        <v>1667703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</row>
    <row r="42" spans="1:24" s="35" customFormat="1" ht="13.5" customHeight="1">
      <c r="A42" s="49">
        <v>30</v>
      </c>
      <c r="B42" s="33" t="s">
        <v>46</v>
      </c>
      <c r="C42" s="71">
        <v>4411724.69</v>
      </c>
      <c r="D42" s="71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3">
        <v>0</v>
      </c>
      <c r="L42" s="71">
        <v>0</v>
      </c>
      <c r="M42" s="71">
        <v>1605.9</v>
      </c>
      <c r="N42" s="71">
        <v>4341086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70638.69</v>
      </c>
    </row>
    <row r="43" spans="1:24" s="35" customFormat="1" ht="13.5" customHeight="1">
      <c r="A43" s="49">
        <v>31</v>
      </c>
      <c r="B43" s="33" t="s">
        <v>111</v>
      </c>
      <c r="C43" s="71">
        <v>1318538.6</v>
      </c>
      <c r="D43" s="71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3">
        <v>0</v>
      </c>
      <c r="L43" s="71">
        <v>0</v>
      </c>
      <c r="M43" s="71">
        <v>683</v>
      </c>
      <c r="N43" s="71">
        <v>1293333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25205.6</v>
      </c>
    </row>
    <row r="44" spans="1:24" s="35" customFormat="1" ht="15">
      <c r="A44" s="49">
        <v>32</v>
      </c>
      <c r="B44" s="33" t="s">
        <v>112</v>
      </c>
      <c r="C44" s="71">
        <v>10520172.78</v>
      </c>
      <c r="D44" s="71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3">
        <v>6</v>
      </c>
      <c r="L44" s="71">
        <v>10520172.78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</row>
    <row r="45" spans="1:24" s="66" customFormat="1" ht="23.25" customHeight="1">
      <c r="A45" s="120" t="s">
        <v>90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</row>
  </sheetData>
  <sheetProtection/>
  <autoFilter ref="A11:AD45"/>
  <mergeCells count="22">
    <mergeCell ref="D7:R7"/>
    <mergeCell ref="U7:W7"/>
    <mergeCell ref="A7:A10"/>
    <mergeCell ref="B7:B10"/>
    <mergeCell ref="C7:C9"/>
    <mergeCell ref="X7:X9"/>
    <mergeCell ref="T1:X1"/>
    <mergeCell ref="R2:X2"/>
    <mergeCell ref="R3:X3"/>
    <mergeCell ref="K8:L9"/>
    <mergeCell ref="M8:N9"/>
    <mergeCell ref="O8:P9"/>
    <mergeCell ref="Q8:R9"/>
    <mergeCell ref="A5:X5"/>
    <mergeCell ref="S7:T7"/>
    <mergeCell ref="V8:V9"/>
    <mergeCell ref="A12:B12"/>
    <mergeCell ref="A45:X45"/>
    <mergeCell ref="D8:J8"/>
    <mergeCell ref="U8:U9"/>
    <mergeCell ref="S8:T9"/>
    <mergeCell ref="W8:W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B1">
      <selection activeCell="O3" sqref="O3:T3"/>
    </sheetView>
  </sheetViews>
  <sheetFormatPr defaultColWidth="9.140625" defaultRowHeight="15"/>
  <cols>
    <col min="1" max="1" width="3.8515625" style="0" customWidth="1"/>
    <col min="2" max="2" width="19.28125" style="0" customWidth="1"/>
    <col min="3" max="3" width="6.8515625" style="0" customWidth="1"/>
    <col min="4" max="4" width="7.7109375" style="0" customWidth="1"/>
    <col min="5" max="5" width="11.00390625" style="0" customWidth="1"/>
    <col min="6" max="6" width="7.00390625" style="0" customWidth="1"/>
    <col min="7" max="7" width="5.00390625" style="0" customWidth="1"/>
    <col min="8" max="8" width="5.57421875" style="0" customWidth="1"/>
    <col min="9" max="9" width="7.421875" style="0" customWidth="1"/>
    <col min="10" max="10" width="10.00390625" style="0" customWidth="1"/>
    <col min="11" max="11" width="5.57421875" style="0" customWidth="1"/>
    <col min="12" max="12" width="4.8515625" style="0" customWidth="1"/>
    <col min="13" max="13" width="5.28125" style="0" customWidth="1"/>
    <col min="14" max="14" width="5.00390625" style="0" customWidth="1"/>
    <col min="15" max="15" width="5.28125" style="0" customWidth="1"/>
    <col min="16" max="16" width="5.00390625" style="0" customWidth="1"/>
    <col min="17" max="17" width="7.8515625" style="0" customWidth="1"/>
    <col min="20" max="20" width="8.421875" style="0" customWidth="1"/>
  </cols>
  <sheetData>
    <row r="1" spans="1:20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41" t="s">
        <v>101</v>
      </c>
      <c r="T1" s="141"/>
    </row>
    <row r="2" spans="1:20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41" t="s">
        <v>91</v>
      </c>
      <c r="P2" s="141"/>
      <c r="Q2" s="141"/>
      <c r="R2" s="141"/>
      <c r="S2" s="141"/>
      <c r="T2" s="141"/>
    </row>
    <row r="3" spans="1:20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41" t="s">
        <v>121</v>
      </c>
      <c r="P3" s="141"/>
      <c r="Q3" s="141"/>
      <c r="R3" s="141"/>
      <c r="S3" s="141"/>
      <c r="T3" s="141"/>
    </row>
    <row r="4" spans="1:20" ht="46.5" customHeight="1">
      <c r="A4" s="142" t="s">
        <v>104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</row>
    <row r="5" spans="1:20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33" customHeight="1">
      <c r="A6" s="143" t="s">
        <v>0</v>
      </c>
      <c r="B6" s="143" t="s">
        <v>1</v>
      </c>
      <c r="C6" s="143" t="s">
        <v>92</v>
      </c>
      <c r="D6" s="143" t="s">
        <v>93</v>
      </c>
      <c r="E6" s="146" t="s">
        <v>2</v>
      </c>
      <c r="F6" s="148" t="s">
        <v>3</v>
      </c>
      <c r="G6" s="149"/>
      <c r="H6" s="149"/>
      <c r="I6" s="149"/>
      <c r="J6" s="149"/>
      <c r="K6" s="149"/>
      <c r="L6" s="149"/>
      <c r="M6" s="149"/>
      <c r="N6" s="149"/>
      <c r="O6" s="149"/>
      <c r="P6" s="150"/>
      <c r="Q6" s="152" t="s">
        <v>4</v>
      </c>
      <c r="R6" s="152"/>
      <c r="S6" s="152"/>
      <c r="T6" s="152"/>
    </row>
    <row r="7" spans="1:20" ht="123.75">
      <c r="A7" s="144"/>
      <c r="B7" s="144"/>
      <c r="C7" s="144"/>
      <c r="D7" s="144"/>
      <c r="E7" s="147"/>
      <c r="F7" s="18" t="s">
        <v>5</v>
      </c>
      <c r="G7" s="148" t="s">
        <v>6</v>
      </c>
      <c r="H7" s="150"/>
      <c r="I7" s="148" t="s">
        <v>7</v>
      </c>
      <c r="J7" s="150"/>
      <c r="K7" s="148" t="s">
        <v>8</v>
      </c>
      <c r="L7" s="150"/>
      <c r="M7" s="148" t="s">
        <v>9</v>
      </c>
      <c r="N7" s="150"/>
      <c r="O7" s="148" t="s">
        <v>10</v>
      </c>
      <c r="P7" s="150"/>
      <c r="Q7" s="19" t="s">
        <v>11</v>
      </c>
      <c r="R7" s="19" t="s">
        <v>79</v>
      </c>
      <c r="S7" s="19" t="s">
        <v>12</v>
      </c>
      <c r="T7" s="20" t="s">
        <v>13</v>
      </c>
    </row>
    <row r="8" spans="1:20" ht="15">
      <c r="A8" s="145"/>
      <c r="B8" s="145"/>
      <c r="C8" s="145"/>
      <c r="D8" s="18" t="s">
        <v>94</v>
      </c>
      <c r="E8" s="21" t="s">
        <v>14</v>
      </c>
      <c r="F8" s="22" t="s">
        <v>14</v>
      </c>
      <c r="G8" s="22" t="s">
        <v>15</v>
      </c>
      <c r="H8" s="22" t="s">
        <v>14</v>
      </c>
      <c r="I8" s="22" t="s">
        <v>16</v>
      </c>
      <c r="J8" s="22" t="s">
        <v>14</v>
      </c>
      <c r="K8" s="22" t="s">
        <v>16</v>
      </c>
      <c r="L8" s="22" t="s">
        <v>14</v>
      </c>
      <c r="M8" s="22" t="s">
        <v>16</v>
      </c>
      <c r="N8" s="22" t="s">
        <v>14</v>
      </c>
      <c r="O8" s="22" t="s">
        <v>17</v>
      </c>
      <c r="P8" s="22" t="s">
        <v>14</v>
      </c>
      <c r="Q8" s="22" t="s">
        <v>14</v>
      </c>
      <c r="R8" s="22" t="s">
        <v>14</v>
      </c>
      <c r="S8" s="22" t="s">
        <v>14</v>
      </c>
      <c r="T8" s="21" t="s">
        <v>14</v>
      </c>
    </row>
    <row r="9" spans="1:20" ht="1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  <c r="R9" s="23">
        <v>18</v>
      </c>
      <c r="S9" s="23">
        <v>19</v>
      </c>
      <c r="T9" s="23">
        <v>20</v>
      </c>
    </row>
    <row r="10" spans="1:20" ht="15">
      <c r="A10" s="153" t="s">
        <v>18</v>
      </c>
      <c r="B10" s="154"/>
      <c r="C10" s="51" t="s">
        <v>66</v>
      </c>
      <c r="D10" s="52">
        <v>1.0080067001478052</v>
      </c>
      <c r="E10" s="45">
        <f>E11</f>
        <v>1978893</v>
      </c>
      <c r="F10" s="45">
        <f aca="true" t="shared" si="0" ref="F10:T10">F11</f>
        <v>0</v>
      </c>
      <c r="G10" s="45">
        <f t="shared" si="0"/>
        <v>0</v>
      </c>
      <c r="H10" s="45">
        <f t="shared" si="0"/>
        <v>0</v>
      </c>
      <c r="I10" s="45">
        <f t="shared" si="0"/>
        <v>631</v>
      </c>
      <c r="J10" s="45">
        <f t="shared" si="0"/>
        <v>1892929</v>
      </c>
      <c r="K10" s="45">
        <f t="shared" si="0"/>
        <v>0</v>
      </c>
      <c r="L10" s="45">
        <f t="shared" si="0"/>
        <v>0</v>
      </c>
      <c r="M10" s="45">
        <f t="shared" si="0"/>
        <v>0</v>
      </c>
      <c r="N10" s="45">
        <f t="shared" si="0"/>
        <v>0</v>
      </c>
      <c r="O10" s="45">
        <f t="shared" si="0"/>
        <v>0</v>
      </c>
      <c r="P10" s="45">
        <f t="shared" si="0"/>
        <v>0</v>
      </c>
      <c r="Q10" s="45">
        <f t="shared" si="0"/>
        <v>0</v>
      </c>
      <c r="R10" s="45">
        <f t="shared" si="0"/>
        <v>0</v>
      </c>
      <c r="S10" s="45">
        <f t="shared" si="0"/>
        <v>0</v>
      </c>
      <c r="T10" s="45">
        <f t="shared" si="0"/>
        <v>85964</v>
      </c>
    </row>
    <row r="11" spans="1:20" ht="23.25">
      <c r="A11" s="24">
        <v>1</v>
      </c>
      <c r="B11" s="25" t="s">
        <v>95</v>
      </c>
      <c r="C11" s="53">
        <v>2017</v>
      </c>
      <c r="D11" s="52">
        <v>1.0080067001478052</v>
      </c>
      <c r="E11" s="45">
        <f>F11+H11+J11+L11+N11+P11+Q11+R11+S11+T11</f>
        <v>1978893</v>
      </c>
      <c r="F11" s="45">
        <v>0</v>
      </c>
      <c r="G11" s="54">
        <v>0</v>
      </c>
      <c r="H11" s="45">
        <v>0</v>
      </c>
      <c r="I11" s="45">
        <v>631</v>
      </c>
      <c r="J11" s="45">
        <v>1892929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85964</v>
      </c>
    </row>
    <row r="12" spans="1:2" ht="15">
      <c r="A12" s="40"/>
      <c r="B12" s="40"/>
    </row>
    <row r="13" spans="1:2" ht="15">
      <c r="A13" s="17"/>
      <c r="B13" s="17"/>
    </row>
    <row r="14" spans="1:20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6.5">
      <c r="A15" s="151" t="s">
        <v>90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1:20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</sheetData>
  <sheetProtection/>
  <mergeCells count="18">
    <mergeCell ref="A15:T15"/>
    <mergeCell ref="Q6:T6"/>
    <mergeCell ref="G7:H7"/>
    <mergeCell ref="I7:J7"/>
    <mergeCell ref="K7:L7"/>
    <mergeCell ref="M7:N7"/>
    <mergeCell ref="O7:P7"/>
    <mergeCell ref="A10:B10"/>
    <mergeCell ref="S1:T1"/>
    <mergeCell ref="O2:T2"/>
    <mergeCell ref="O3:T3"/>
    <mergeCell ref="A4:T4"/>
    <mergeCell ref="A6:A8"/>
    <mergeCell ref="B6:B8"/>
    <mergeCell ref="C6:C8"/>
    <mergeCell ref="D6:D7"/>
    <mergeCell ref="E6:E7"/>
    <mergeCell ref="F6:P6"/>
  </mergeCells>
  <printOptions/>
  <pageMargins left="0.11811023622047245" right="0.11811023622047245" top="0.15748031496062992" bottom="0.15748031496062992" header="0.31496062992125984" footer="0.1181102362204724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L3" sqref="L3:O3"/>
    </sheetView>
  </sheetViews>
  <sheetFormatPr defaultColWidth="9.140625" defaultRowHeight="15"/>
  <cols>
    <col min="1" max="1" width="3.140625" style="0" customWidth="1"/>
    <col min="2" max="2" width="26.00390625" style="0" customWidth="1"/>
    <col min="4" max="4" width="4.421875" style="0" customWidth="1"/>
    <col min="5" max="5" width="20.140625" style="0" customWidth="1"/>
    <col min="6" max="6" width="2.7109375" style="0" customWidth="1"/>
    <col min="7" max="7" width="3.8515625" style="0" customWidth="1"/>
    <col min="11" max="11" width="7.57421875" style="0" customWidth="1"/>
    <col min="12" max="12" width="11.0039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8" t="s">
        <v>102</v>
      </c>
      <c r="O1" s="158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58" t="s">
        <v>77</v>
      </c>
      <c r="L2" s="158"/>
      <c r="M2" s="158"/>
      <c r="N2" s="158"/>
      <c r="O2" s="158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58" t="s">
        <v>121</v>
      </c>
      <c r="M3" s="158"/>
      <c r="N3" s="158"/>
      <c r="O3" s="158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1"/>
      <c r="O4" s="31"/>
    </row>
    <row r="5" spans="1:15" ht="63" customHeight="1">
      <c r="A5" s="159" t="s">
        <v>103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7.75" customHeight="1">
      <c r="A7" s="160" t="s">
        <v>0</v>
      </c>
      <c r="B7" s="160" t="s">
        <v>96</v>
      </c>
      <c r="C7" s="160" t="s">
        <v>47</v>
      </c>
      <c r="D7" s="156"/>
      <c r="E7" s="155" t="s">
        <v>48</v>
      </c>
      <c r="F7" s="155" t="s">
        <v>49</v>
      </c>
      <c r="G7" s="155" t="s">
        <v>50</v>
      </c>
      <c r="H7" s="155" t="s">
        <v>51</v>
      </c>
      <c r="I7" s="160" t="s">
        <v>52</v>
      </c>
      <c r="J7" s="156"/>
      <c r="K7" s="155" t="s">
        <v>53</v>
      </c>
      <c r="L7" s="162" t="s">
        <v>97</v>
      </c>
      <c r="M7" s="155" t="s">
        <v>55</v>
      </c>
      <c r="N7" s="155" t="s">
        <v>98</v>
      </c>
      <c r="O7" s="155" t="s">
        <v>56</v>
      </c>
    </row>
    <row r="8" spans="1:15" ht="15">
      <c r="A8" s="156"/>
      <c r="B8" s="156"/>
      <c r="C8" s="155" t="s">
        <v>57</v>
      </c>
      <c r="D8" s="155" t="s">
        <v>58</v>
      </c>
      <c r="E8" s="156"/>
      <c r="F8" s="156"/>
      <c r="G8" s="156"/>
      <c r="H8" s="156"/>
      <c r="I8" s="155" t="s">
        <v>59</v>
      </c>
      <c r="J8" s="155" t="s">
        <v>99</v>
      </c>
      <c r="K8" s="156"/>
      <c r="L8" s="163"/>
      <c r="M8" s="156"/>
      <c r="N8" s="156"/>
      <c r="O8" s="156"/>
    </row>
    <row r="9" spans="1:15" ht="166.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64"/>
      <c r="M9" s="156"/>
      <c r="N9" s="156"/>
      <c r="O9" s="156"/>
    </row>
    <row r="10" spans="1:15" ht="27" customHeight="1">
      <c r="A10" s="157"/>
      <c r="B10" s="157"/>
      <c r="C10" s="157"/>
      <c r="D10" s="157"/>
      <c r="E10" s="156"/>
      <c r="F10" s="157"/>
      <c r="G10" s="157"/>
      <c r="H10" s="27" t="s">
        <v>63</v>
      </c>
      <c r="I10" s="27" t="s">
        <v>63</v>
      </c>
      <c r="J10" s="27" t="s">
        <v>63</v>
      </c>
      <c r="K10" s="27" t="s">
        <v>64</v>
      </c>
      <c r="L10" s="27" t="s">
        <v>14</v>
      </c>
      <c r="M10" s="27" t="s">
        <v>65</v>
      </c>
      <c r="N10" s="27" t="s">
        <v>65</v>
      </c>
      <c r="O10" s="157"/>
    </row>
    <row r="11" spans="1:15" ht="15">
      <c r="A11" s="28">
        <v>1</v>
      </c>
      <c r="B11" s="28">
        <v>2</v>
      </c>
      <c r="C11" s="28">
        <v>3</v>
      </c>
      <c r="D11" s="28">
        <v>4</v>
      </c>
      <c r="E11" s="29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</row>
    <row r="12" spans="1:15" ht="15">
      <c r="A12" s="165" t="s">
        <v>18</v>
      </c>
      <c r="B12" s="166"/>
      <c r="C12" s="46" t="s">
        <v>100</v>
      </c>
      <c r="D12" s="46" t="s">
        <v>100</v>
      </c>
      <c r="E12" s="55" t="s">
        <v>100</v>
      </c>
      <c r="F12" s="55" t="s">
        <v>100</v>
      </c>
      <c r="G12" s="55" t="s">
        <v>100</v>
      </c>
      <c r="H12" s="57">
        <f>SUM(H13:H13)</f>
        <v>834.2</v>
      </c>
      <c r="I12" s="57">
        <f>SUM(I13:I13)</f>
        <v>440.4</v>
      </c>
      <c r="J12" s="57">
        <f>SUM(J13:J13)</f>
        <v>440.4</v>
      </c>
      <c r="K12" s="58">
        <f>SUM(K13:K13)</f>
        <v>27</v>
      </c>
      <c r="L12" s="57">
        <v>1978893</v>
      </c>
      <c r="M12" s="56">
        <f>L12/I12</f>
        <v>4493.399182561308</v>
      </c>
      <c r="N12" s="56">
        <f>MAX(N13)</f>
        <v>4866.29</v>
      </c>
      <c r="O12" s="56" t="s">
        <v>100</v>
      </c>
    </row>
    <row r="13" spans="1:15" ht="22.5">
      <c r="A13" s="30">
        <v>1</v>
      </c>
      <c r="B13" s="32" t="s">
        <v>95</v>
      </c>
      <c r="C13" s="55">
        <v>1939</v>
      </c>
      <c r="D13" s="46"/>
      <c r="E13" s="59" t="s">
        <v>67</v>
      </c>
      <c r="F13" s="55">
        <v>2</v>
      </c>
      <c r="G13" s="55">
        <v>2</v>
      </c>
      <c r="H13" s="57">
        <v>834.2</v>
      </c>
      <c r="I13" s="57">
        <v>440.4</v>
      </c>
      <c r="J13" s="57">
        <v>440.4</v>
      </c>
      <c r="K13" s="58">
        <v>27</v>
      </c>
      <c r="L13" s="57">
        <v>1978893</v>
      </c>
      <c r="M13" s="56">
        <f>L13/I13</f>
        <v>4493.399182561308</v>
      </c>
      <c r="N13" s="56">
        <v>4866.29</v>
      </c>
      <c r="O13" s="64" t="s">
        <v>117</v>
      </c>
    </row>
    <row r="14" spans="1:2" ht="15">
      <c r="A14" s="1"/>
      <c r="B14" s="1"/>
    </row>
    <row r="15" spans="1:2" ht="15">
      <c r="A15" s="1"/>
      <c r="B15" s="1"/>
    </row>
    <row r="16" spans="1:15" ht="16.5">
      <c r="A16" s="161" t="s">
        <v>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</row>
    <row r="17" spans="1:15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</sheetData>
  <sheetProtection/>
  <mergeCells count="23">
    <mergeCell ref="A16:O16"/>
    <mergeCell ref="H7:H9"/>
    <mergeCell ref="I7:J7"/>
    <mergeCell ref="K7:K9"/>
    <mergeCell ref="L7:L9"/>
    <mergeCell ref="C7:D7"/>
    <mergeCell ref="A12:B12"/>
    <mergeCell ref="N1:O1"/>
    <mergeCell ref="K2:O2"/>
    <mergeCell ref="L3:O3"/>
    <mergeCell ref="A5:O5"/>
    <mergeCell ref="A7:A10"/>
    <mergeCell ref="B7:B10"/>
    <mergeCell ref="D8:D10"/>
    <mergeCell ref="F7:F10"/>
    <mergeCell ref="G7:G10"/>
    <mergeCell ref="M7:M9"/>
    <mergeCell ref="I8:I9"/>
    <mergeCell ref="J8:J9"/>
    <mergeCell ref="C8:C10"/>
    <mergeCell ref="N7:N9"/>
    <mergeCell ref="E7:E10"/>
    <mergeCell ref="O7:O10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Караваева</dc:creator>
  <cp:keywords/>
  <dc:description/>
  <cp:lastModifiedBy>Едачева</cp:lastModifiedBy>
  <cp:lastPrinted>2017-05-02T07:40:40Z</cp:lastPrinted>
  <dcterms:created xsi:type="dcterms:W3CDTF">2016-03-29T12:07:17Z</dcterms:created>
  <dcterms:modified xsi:type="dcterms:W3CDTF">2017-05-02T07:45:34Z</dcterms:modified>
  <cp:category/>
  <cp:version/>
  <cp:contentType/>
  <cp:contentStatus/>
</cp:coreProperties>
</file>