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9975" activeTab="0"/>
  </bookViews>
  <sheets>
    <sheet name="коды" sheetId="1" r:id="rId1"/>
  </sheets>
  <definedNames/>
  <calcPr fullCalcOnLoad="1"/>
</workbook>
</file>

<file path=xl/sharedStrings.xml><?xml version="1.0" encoding="utf-8"?>
<sst xmlns="http://schemas.openxmlformats.org/spreadsheetml/2006/main" count="176" uniqueCount="110">
  <si>
    <t>Вид работ</t>
  </si>
  <si>
    <t>№ п/п</t>
  </si>
  <si>
    <t>И.К.Федурин</t>
  </si>
  <si>
    <t>Первый заместитель Главы администрации округа Муром по ЖКХ, начальник Управления ЖКХ</t>
  </si>
  <si>
    <t>Согласовано:</t>
  </si>
  <si>
    <t>И.Г.Карпова</t>
  </si>
  <si>
    <t>Цель Программы:</t>
  </si>
  <si>
    <t>2016-2018</t>
  </si>
  <si>
    <t>*</t>
  </si>
  <si>
    <t>Ответственный исполнитель</t>
  </si>
  <si>
    <t>Срок исполнения</t>
  </si>
  <si>
    <t>Код бюджетной классификации</t>
  </si>
  <si>
    <t>Источник финансирования</t>
  </si>
  <si>
    <t>ГРБС</t>
  </si>
  <si>
    <r>
      <t>P</t>
    </r>
    <r>
      <rPr>
        <sz val="9"/>
        <color indexed="8"/>
        <rFont val="Calibri"/>
        <family val="2"/>
      </rPr>
      <t>3</t>
    </r>
    <r>
      <rPr>
        <sz val="11"/>
        <color theme="1"/>
        <rFont val="Calibri"/>
        <family val="2"/>
      </rPr>
      <t>Пр</t>
    </r>
  </si>
  <si>
    <t>ЦСР</t>
  </si>
  <si>
    <t>ВР</t>
  </si>
  <si>
    <t>Расходы</t>
  </si>
  <si>
    <t>Наименование целевого индикатора</t>
  </si>
  <si>
    <t>1.Задача программы</t>
  </si>
  <si>
    <t>1.</t>
  </si>
  <si>
    <t xml:space="preserve">Охрана жизни, здоровья и имущества граждан, защита их прав и законных интересов, а также интересов общества и государства.
</t>
  </si>
  <si>
    <t xml:space="preserve">Повышение правового сознания в предупреждении опасного поведения участников дорожного движения. Совершенствование системы обеспечения безопасности дорожного движения.
</t>
  </si>
  <si>
    <t xml:space="preserve"> </t>
  </si>
  <si>
    <t>Совершенствование организации движения транспорта и пешеходов</t>
  </si>
  <si>
    <t>2.</t>
  </si>
  <si>
    <t xml:space="preserve">Нанесение дорожной разметки. </t>
  </si>
  <si>
    <t>2.1.</t>
  </si>
  <si>
    <t xml:space="preserve">УЖКХ администрации округа Муром  </t>
  </si>
  <si>
    <t>2.2.</t>
  </si>
  <si>
    <t>Оборудование уличного освещения на улицах округа.</t>
  </si>
  <si>
    <t>2.3.</t>
  </si>
  <si>
    <t>Замена и  установка дорожных  знаков и указателей.</t>
  </si>
  <si>
    <t>2.4.</t>
  </si>
  <si>
    <t>2.5.</t>
  </si>
  <si>
    <t>Приобретение спецоборудования для оказания помощи при ДТП</t>
  </si>
  <si>
    <t xml:space="preserve">УЖКХ администрации округа Муром ГО и ЧС  </t>
  </si>
  <si>
    <t>Сокращение времени на деблокирование пострадавших в ДТП</t>
  </si>
  <si>
    <t xml:space="preserve">Органы и ведомства, не входящие в структуру администрации округа, привлекаются к исполнению программных мероприятий по согласованию </t>
  </si>
  <si>
    <t>в пунктах, по которым выполнение мероприятий обеспечивается финансовым сопровождением, получателем денежных средств является исполнитель, указанный первым</t>
  </si>
  <si>
    <t>-</t>
  </si>
  <si>
    <t>Обеспечение равной транспортной доступности услуг общественного транспорта,социальной защиты населения округа.</t>
  </si>
  <si>
    <t xml:space="preserve">Обеспечение равной доступности услуг общественного транспорта на территории округа Муром для отдельных категорий граждан </t>
  </si>
  <si>
    <t>Возмещение потерь в доходах организаций автомобильного транспорта от реализации билетов, связанных с сезонным снижением тарифов</t>
  </si>
  <si>
    <t>Возмещение потерь в доходах организаций железнодорожного транспорта от реализации билетов, связанных с сезонным снижением тарифов</t>
  </si>
  <si>
    <t xml:space="preserve">Бюджет округа Муром  </t>
  </si>
  <si>
    <t>0409</t>
  </si>
  <si>
    <t xml:space="preserve">Ремонт путепровода в створе ул. Льва Толстого </t>
  </si>
  <si>
    <t>0309</t>
  </si>
  <si>
    <t>1003</t>
  </si>
  <si>
    <t>0408</t>
  </si>
  <si>
    <t>1.5-5250м2  1.1,1.6-3750м2        1.12-240м2   1.14-6550м2</t>
  </si>
  <si>
    <r>
      <t xml:space="preserve"> </t>
    </r>
    <r>
      <rPr>
        <sz val="9"/>
        <color indexed="8"/>
        <rFont val="Calibri"/>
        <family val="2"/>
      </rPr>
      <t>Установка-100шт.    Замена-132шт.</t>
    </r>
  </si>
  <si>
    <t>1 шт.</t>
  </si>
  <si>
    <t>Гидравлическая станция «Спрут» - 1 шт.</t>
  </si>
  <si>
    <t>Пневмонические подушки (домкраты) – 2 шт.</t>
  </si>
  <si>
    <t>Цилиндр с двумя штоками ЦГС – 2/80 – 1 шт.</t>
  </si>
  <si>
    <t>154шт.</t>
  </si>
  <si>
    <t>521шт.</t>
  </si>
  <si>
    <t>УЖКХ администрации округа Муром  МБУ Благоустройство</t>
  </si>
  <si>
    <t>Основное мероприятие "Совершенствование организации движения транспорта и пешеходов на территории округа Муром"</t>
  </si>
  <si>
    <t>06 0 01 00000</t>
  </si>
  <si>
    <t>06 0 01 10370</t>
  </si>
  <si>
    <t>06 0 01 10380</t>
  </si>
  <si>
    <t>06 0 01 10390</t>
  </si>
  <si>
    <t>06 0 01 10400</t>
  </si>
  <si>
    <t>06 0 01 10410</t>
  </si>
  <si>
    <t>Основные мероприятия "Обеспечение доступности общественного транспорта для различных категорий граждан на территории округа."</t>
  </si>
  <si>
    <t>06 0 02 00000</t>
  </si>
  <si>
    <t>06 0 02 20050</t>
  </si>
  <si>
    <t>06 0 02 20040</t>
  </si>
  <si>
    <t>06 0 02 60020</t>
  </si>
  <si>
    <t>06 0 02 60010</t>
  </si>
  <si>
    <t xml:space="preserve">Областной бюджет </t>
  </si>
  <si>
    <t>06 0 02 70150</t>
  </si>
  <si>
    <t>Софинансирование мероприятий по обеспечению равной доступности услуг общественного транспорта для отдельных категорий граждан в муниципальном сообщении</t>
  </si>
  <si>
    <t>06 0 02 S0150</t>
  </si>
  <si>
    <t>0000</t>
  </si>
  <si>
    <t>1.1.</t>
  </si>
  <si>
    <t>1.2.</t>
  </si>
  <si>
    <t>1.3.</t>
  </si>
  <si>
    <t>1.4.</t>
  </si>
  <si>
    <t>1.5.</t>
  </si>
  <si>
    <t>Организация проезда обучающихся в общеобразовательных учреждениях, учреждениях начального, среднего и высшего профессионального образования, расположенных на территории округа Муром.</t>
  </si>
  <si>
    <t>2.6.</t>
  </si>
  <si>
    <t>Обеспечение равной доступности услуг общественного транспорта  для отдельных категорий граждан в муниципальном сообщении</t>
  </si>
  <si>
    <t>2 667шт.</t>
  </si>
  <si>
    <t>78778шт.</t>
  </si>
  <si>
    <t>21089шт.</t>
  </si>
  <si>
    <t>75шт</t>
  </si>
  <si>
    <t>80шт</t>
  </si>
  <si>
    <t>За счет местного бюджета</t>
  </si>
  <si>
    <t>За счет областного бюджета</t>
  </si>
  <si>
    <t xml:space="preserve"> Всего по программе:</t>
  </si>
  <si>
    <t>В том числе:</t>
  </si>
  <si>
    <t xml:space="preserve">Обеспечение равной транспортной доступности услуг </t>
  </si>
  <si>
    <t xml:space="preserve"> общественного транспорта,социальной защиты населения округа.</t>
  </si>
  <si>
    <t>217шт</t>
  </si>
  <si>
    <t>Начальник МКУ "ЦБ Управления ЖКХ"</t>
  </si>
  <si>
    <t>Приложение №4</t>
  </si>
  <si>
    <t>к постановлению администрации округа Муром</t>
  </si>
  <si>
    <t>Изменения в приложение к постановлению администрации округа Муром от 16.09.2015 №1790 "Об утверждении муниципальной программы по обеспечению безопасности дорожного движения и транспортного обслуживания населения на территории округа Муром на 2016-2018 годы»</t>
  </si>
  <si>
    <t>58 823шт.</t>
  </si>
  <si>
    <t xml:space="preserve"> "9.Перечень мероприятий муниципальной программы "По обеспечению безопасности дорожного движения и транспортному обслуживанию населения на территории  округа Муром на 2016-2018 годы".</t>
  </si>
  <si>
    <t>"</t>
  </si>
  <si>
    <t>1.6.</t>
  </si>
  <si>
    <t>Исполнение судебных актов</t>
  </si>
  <si>
    <t>06 0 01 10040</t>
  </si>
  <si>
    <t>УЖКХ администрации округа Муром  ; МКУ "Муромстрой-заказчик"</t>
  </si>
  <si>
    <t>от 01.06.2016 № 508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</si>
</sst>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 horizontal="left"/>
    </xf>
    <xf numFmtId="184" fontId="0" fillId="33" borderId="12" xfId="0" applyNumberFormat="1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184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 horizontal="righ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0" fontId="0" fillId="33" borderId="15" xfId="0" applyFill="1" applyBorder="1" applyAlignment="1">
      <alignment horizontal="left"/>
    </xf>
    <xf numFmtId="184" fontId="0" fillId="33" borderId="15" xfId="0" applyNumberFormat="1" applyFill="1" applyBorder="1" applyAlignment="1">
      <alignment/>
    </xf>
    <xf numFmtId="18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left" vertical="center" wrapText="1"/>
    </xf>
    <xf numFmtId="49" fontId="0" fillId="33" borderId="15" xfId="0" applyNumberFormat="1" applyFill="1" applyBorder="1" applyAlignment="1">
      <alignment horizontal="left"/>
    </xf>
    <xf numFmtId="0" fontId="40" fillId="33" borderId="10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vertical="top" wrapText="1"/>
    </xf>
    <xf numFmtId="0" fontId="0" fillId="33" borderId="17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40" fillId="33" borderId="17" xfId="0" applyFont="1" applyFill="1" applyBorder="1" applyAlignment="1">
      <alignment vertical="center" wrapText="1"/>
    </xf>
    <xf numFmtId="0" fontId="0" fillId="33" borderId="17" xfId="0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vertical="center" wrapText="1"/>
    </xf>
    <xf numFmtId="0" fontId="0" fillId="33" borderId="12" xfId="0" applyFill="1" applyBorder="1" applyAlignment="1">
      <alignment horizontal="left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left" wrapText="1"/>
    </xf>
    <xf numFmtId="49" fontId="0" fillId="33" borderId="12" xfId="0" applyNumberFormat="1" applyFill="1" applyBorder="1" applyAlignment="1">
      <alignment horizontal="left"/>
    </xf>
    <xf numFmtId="0" fontId="0" fillId="33" borderId="12" xfId="0" applyFill="1" applyBorder="1" applyAlignment="1">
      <alignment vertical="center" wrapText="1"/>
    </xf>
    <xf numFmtId="0" fontId="0" fillId="33" borderId="18" xfId="0" applyFill="1" applyBorder="1" applyAlignment="1">
      <alignment horizontal="left"/>
    </xf>
    <xf numFmtId="0" fontId="0" fillId="33" borderId="19" xfId="0" applyFill="1" applyBorder="1" applyAlignment="1">
      <alignment horizontal="left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left"/>
    </xf>
    <xf numFmtId="49" fontId="0" fillId="33" borderId="20" xfId="0" applyNumberFormat="1" applyFill="1" applyBorder="1" applyAlignment="1">
      <alignment horizontal="left"/>
    </xf>
    <xf numFmtId="184" fontId="0" fillId="33" borderId="20" xfId="0" applyNumberFormat="1" applyFill="1" applyBorder="1" applyAlignment="1">
      <alignment/>
    </xf>
    <xf numFmtId="0" fontId="0" fillId="33" borderId="19" xfId="0" applyFill="1" applyBorder="1" applyAlignment="1">
      <alignment vertical="center" wrapText="1"/>
    </xf>
    <xf numFmtId="3" fontId="0" fillId="33" borderId="12" xfId="0" applyNumberFormat="1" applyFill="1" applyBorder="1" applyAlignment="1">
      <alignment horizontal="center" vertical="center" wrapText="1"/>
    </xf>
    <xf numFmtId="184" fontId="0" fillId="33" borderId="10" xfId="0" applyNumberFormat="1" applyFill="1" applyBorder="1" applyAlignment="1">
      <alignment vertical="center" wrapText="1"/>
    </xf>
    <xf numFmtId="0" fontId="0" fillId="33" borderId="0" xfId="0" applyFill="1" applyAlignment="1">
      <alignment horizontal="left"/>
    </xf>
    <xf numFmtId="0" fontId="0" fillId="33" borderId="19" xfId="0" applyFill="1" applyBorder="1" applyAlignment="1">
      <alignment horizontal="left" wrapText="1"/>
    </xf>
    <xf numFmtId="0" fontId="0" fillId="33" borderId="10" xfId="0" applyFill="1" applyBorder="1" applyAlignment="1">
      <alignment horizontal="left" wrapText="1"/>
    </xf>
    <xf numFmtId="0" fontId="0" fillId="33" borderId="16" xfId="0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0" fillId="33" borderId="15" xfId="0" applyFill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0" fillId="33" borderId="15" xfId="0" applyFill="1" applyBorder="1" applyAlignment="1">
      <alignment wrapText="1"/>
    </xf>
    <xf numFmtId="0" fontId="0" fillId="33" borderId="0" xfId="0" applyFill="1" applyAlignment="1">
      <alignment horizontal="right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10" xfId="0" applyFill="1" applyBorder="1" applyAlignment="1">
      <alignment horizontal="left" wrapText="1"/>
    </xf>
    <xf numFmtId="0" fontId="0" fillId="33" borderId="10" xfId="0" applyFill="1" applyBorder="1" applyAlignment="1">
      <alignment horizontal="left"/>
    </xf>
    <xf numFmtId="49" fontId="0" fillId="33" borderId="10" xfId="0" applyNumberFormat="1" applyFill="1" applyBorder="1" applyAlignment="1">
      <alignment horizontal="left"/>
    </xf>
    <xf numFmtId="0" fontId="0" fillId="33" borderId="10" xfId="0" applyFill="1" applyBorder="1" applyAlignment="1">
      <alignment horizontal="left" vertical="center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 horizontal="left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left" wrapText="1"/>
    </xf>
    <xf numFmtId="0" fontId="0" fillId="33" borderId="23" xfId="0" applyFill="1" applyBorder="1" applyAlignment="1">
      <alignment horizontal="left"/>
    </xf>
    <xf numFmtId="49" fontId="0" fillId="33" borderId="23" xfId="0" applyNumberFormat="1" applyFill="1" applyBorder="1" applyAlignment="1">
      <alignment horizontal="left"/>
    </xf>
    <xf numFmtId="184" fontId="0" fillId="33" borderId="23" xfId="0" applyNumberFormat="1" applyFill="1" applyBorder="1" applyAlignment="1">
      <alignment/>
    </xf>
    <xf numFmtId="0" fontId="0" fillId="33" borderId="23" xfId="0" applyFill="1" applyBorder="1" applyAlignment="1">
      <alignment vertical="center" wrapText="1"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0" xfId="0" applyFill="1" applyAlignment="1">
      <alignment horizontal="left"/>
    </xf>
    <xf numFmtId="0" fontId="30" fillId="33" borderId="0" xfId="0" applyFont="1" applyFill="1" applyBorder="1" applyAlignment="1">
      <alignment horizontal="center" wrapText="1"/>
    </xf>
    <xf numFmtId="0" fontId="0" fillId="33" borderId="0" xfId="0" applyFill="1" applyAlignment="1">
      <alignment horizontal="left" wrapText="1"/>
    </xf>
    <xf numFmtId="0" fontId="0" fillId="33" borderId="19" xfId="0" applyFill="1" applyBorder="1" applyAlignment="1">
      <alignment horizontal="left" wrapText="1"/>
    </xf>
    <xf numFmtId="0" fontId="0" fillId="33" borderId="10" xfId="0" applyFill="1" applyBorder="1" applyAlignment="1">
      <alignment horizontal="left" wrapText="1"/>
    </xf>
    <xf numFmtId="0" fontId="0" fillId="33" borderId="20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0" fillId="33" borderId="20" xfId="0" applyFill="1" applyBorder="1" applyAlignment="1">
      <alignment horizontal="center" wrapText="1"/>
    </xf>
    <xf numFmtId="0" fontId="0" fillId="33" borderId="16" xfId="0" applyFill="1" applyBorder="1" applyAlignment="1">
      <alignment horizontal="center" wrapText="1"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18" xfId="0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0" fillId="33" borderId="15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0" fillId="33" borderId="28" xfId="0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center" wrapText="1"/>
    </xf>
    <xf numFmtId="0" fontId="0" fillId="33" borderId="0" xfId="0" applyFill="1" applyBorder="1" applyAlignment="1">
      <alignment horizontal="left" wrapText="1"/>
    </xf>
    <xf numFmtId="0" fontId="0" fillId="33" borderId="29" xfId="0" applyFill="1" applyBorder="1" applyAlignment="1">
      <alignment horizontal="left" wrapText="1"/>
    </xf>
    <xf numFmtId="0" fontId="0" fillId="33" borderId="30" xfId="0" applyFill="1" applyBorder="1" applyAlignment="1">
      <alignment horizontal="left" wrapText="1"/>
    </xf>
    <xf numFmtId="0" fontId="0" fillId="33" borderId="31" xfId="0" applyFill="1" applyBorder="1" applyAlignment="1">
      <alignment horizontal="left" wrapText="1"/>
    </xf>
    <xf numFmtId="0" fontId="0" fillId="33" borderId="19" xfId="0" applyFill="1" applyBorder="1" applyAlignment="1">
      <alignment horizontal="left"/>
    </xf>
    <xf numFmtId="0" fontId="0" fillId="33" borderId="21" xfId="0" applyFill="1" applyBorder="1" applyAlignment="1">
      <alignment horizontal="left"/>
    </xf>
    <xf numFmtId="0" fontId="0" fillId="33" borderId="32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P35"/>
  <sheetViews>
    <sheetView tabSelected="1" zoomScale="70" zoomScaleNormal="70" zoomScalePageLayoutView="0" workbookViewId="0" topLeftCell="A1">
      <selection activeCell="L3" sqref="L3:P3"/>
    </sheetView>
  </sheetViews>
  <sheetFormatPr defaultColWidth="9.140625" defaultRowHeight="15"/>
  <cols>
    <col min="1" max="1" width="7.00390625" style="1" customWidth="1"/>
    <col min="2" max="2" width="48.140625" style="46" customWidth="1"/>
    <col min="3" max="3" width="15.140625" style="1" customWidth="1"/>
    <col min="4" max="5" width="12.28125" style="46" customWidth="1"/>
    <col min="6" max="6" width="10.140625" style="46" customWidth="1"/>
    <col min="7" max="7" width="13.421875" style="46" customWidth="1"/>
    <col min="8" max="8" width="12.8515625" style="46" customWidth="1"/>
    <col min="9" max="9" width="16.57421875" style="46" customWidth="1"/>
    <col min="10" max="12" width="11.140625" style="1" customWidth="1"/>
    <col min="13" max="13" width="21.57421875" style="1" customWidth="1"/>
    <col min="14" max="16384" width="9.140625" style="1" customWidth="1"/>
  </cols>
  <sheetData>
    <row r="1" spans="12:16" ht="15">
      <c r="L1" s="54"/>
      <c r="M1" s="95" t="s">
        <v>99</v>
      </c>
      <c r="N1" s="95"/>
      <c r="O1" s="95"/>
      <c r="P1" s="95"/>
    </row>
    <row r="2" spans="12:16" ht="15">
      <c r="L2" s="95" t="s">
        <v>100</v>
      </c>
      <c r="M2" s="95"/>
      <c r="N2" s="95"/>
      <c r="O2" s="95"/>
      <c r="P2" s="95"/>
    </row>
    <row r="3" spans="12:16" ht="15">
      <c r="L3" s="95" t="s">
        <v>109</v>
      </c>
      <c r="M3" s="95"/>
      <c r="N3" s="95"/>
      <c r="O3" s="95"/>
      <c r="P3" s="95"/>
    </row>
    <row r="5" spans="1:16" ht="47.25" customHeight="1">
      <c r="A5" s="96" t="s">
        <v>101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</row>
    <row r="6" spans="1:16" ht="38.25" customHeight="1" thickBot="1">
      <c r="A6" s="74" t="s">
        <v>103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</row>
    <row r="7" spans="1:16" s="2" customFormat="1" ht="15" customHeight="1">
      <c r="A7" s="85" t="s">
        <v>1</v>
      </c>
      <c r="B7" s="76" t="s">
        <v>0</v>
      </c>
      <c r="C7" s="91" t="s">
        <v>9</v>
      </c>
      <c r="D7" s="81" t="s">
        <v>10</v>
      </c>
      <c r="E7" s="91" t="s">
        <v>11</v>
      </c>
      <c r="F7" s="91"/>
      <c r="G7" s="91"/>
      <c r="H7" s="91"/>
      <c r="I7" s="81" t="s">
        <v>12</v>
      </c>
      <c r="J7" s="103" t="s">
        <v>17</v>
      </c>
      <c r="K7" s="104"/>
      <c r="L7" s="105"/>
      <c r="M7" s="81" t="s">
        <v>18</v>
      </c>
      <c r="N7" s="78">
        <v>2016</v>
      </c>
      <c r="O7" s="78">
        <v>2017</v>
      </c>
      <c r="P7" s="83">
        <v>2018</v>
      </c>
    </row>
    <row r="8" spans="1:16" s="2" customFormat="1" ht="35.25" customHeight="1">
      <c r="A8" s="86"/>
      <c r="B8" s="77"/>
      <c r="C8" s="92"/>
      <c r="D8" s="82"/>
      <c r="E8" s="52" t="s">
        <v>13</v>
      </c>
      <c r="F8" s="52" t="s">
        <v>14</v>
      </c>
      <c r="G8" s="52" t="s">
        <v>15</v>
      </c>
      <c r="H8" s="52" t="s">
        <v>16</v>
      </c>
      <c r="I8" s="82"/>
      <c r="J8" s="3">
        <v>2016</v>
      </c>
      <c r="K8" s="3">
        <v>2017</v>
      </c>
      <c r="L8" s="3">
        <v>2018</v>
      </c>
      <c r="M8" s="82"/>
      <c r="N8" s="79"/>
      <c r="O8" s="79"/>
      <c r="P8" s="84"/>
    </row>
    <row r="9" spans="1:16" s="2" customFormat="1" ht="15">
      <c r="A9" s="9">
        <v>1</v>
      </c>
      <c r="B9" s="3">
        <v>2</v>
      </c>
      <c r="C9" s="9">
        <v>3</v>
      </c>
      <c r="D9" s="3">
        <v>4</v>
      </c>
      <c r="E9" s="9">
        <v>7</v>
      </c>
      <c r="F9" s="3">
        <v>8</v>
      </c>
      <c r="G9" s="9">
        <v>9</v>
      </c>
      <c r="H9" s="3">
        <v>10</v>
      </c>
      <c r="I9" s="9">
        <v>11</v>
      </c>
      <c r="J9" s="3">
        <v>12</v>
      </c>
      <c r="K9" s="9">
        <v>13</v>
      </c>
      <c r="L9" s="3">
        <v>14</v>
      </c>
      <c r="M9" s="9">
        <v>15</v>
      </c>
      <c r="N9" s="3">
        <v>16</v>
      </c>
      <c r="O9" s="9">
        <v>17</v>
      </c>
      <c r="P9" s="26">
        <v>18</v>
      </c>
    </row>
    <row r="10" spans="1:16" s="10" customFormat="1" ht="29.25" customHeight="1" thickBot="1">
      <c r="A10" s="93" t="s">
        <v>6</v>
      </c>
      <c r="B10" s="94"/>
      <c r="C10" s="98" t="s">
        <v>21</v>
      </c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100"/>
    </row>
    <row r="11" spans="1:16" s="10" customFormat="1" ht="29.25" customHeight="1">
      <c r="A11" s="89" t="s">
        <v>19</v>
      </c>
      <c r="B11" s="90"/>
      <c r="C11" s="76" t="s">
        <v>22</v>
      </c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2"/>
    </row>
    <row r="12" spans="1:16" ht="55.5" customHeight="1">
      <c r="A12" s="27" t="s">
        <v>20</v>
      </c>
      <c r="B12" s="16" t="s">
        <v>60</v>
      </c>
      <c r="C12" s="15" t="s">
        <v>28</v>
      </c>
      <c r="D12" s="59" t="s">
        <v>7</v>
      </c>
      <c r="E12" s="60">
        <v>732</v>
      </c>
      <c r="F12" s="61" t="s">
        <v>77</v>
      </c>
      <c r="G12" s="61" t="s">
        <v>61</v>
      </c>
      <c r="H12" s="61" t="s">
        <v>77</v>
      </c>
      <c r="I12" s="15" t="s">
        <v>45</v>
      </c>
      <c r="J12" s="19">
        <f>SUM(J13:J18)</f>
        <v>10436.1</v>
      </c>
      <c r="K12" s="19">
        <f>SUM(K13:K18)</f>
        <v>5500</v>
      </c>
      <c r="L12" s="19">
        <f>SUM(L13:L18)</f>
        <v>5500</v>
      </c>
      <c r="M12" s="16"/>
      <c r="N12" s="14"/>
      <c r="O12" s="14"/>
      <c r="P12" s="28"/>
    </row>
    <row r="13" spans="1:16" ht="73.5" customHeight="1">
      <c r="A13" s="27" t="s">
        <v>78</v>
      </c>
      <c r="B13" s="62" t="s">
        <v>26</v>
      </c>
      <c r="C13" s="15" t="s">
        <v>28</v>
      </c>
      <c r="D13" s="59" t="s">
        <v>7</v>
      </c>
      <c r="E13" s="60">
        <v>732</v>
      </c>
      <c r="F13" s="61" t="s">
        <v>46</v>
      </c>
      <c r="G13" s="61" t="s">
        <v>62</v>
      </c>
      <c r="H13" s="60">
        <v>244</v>
      </c>
      <c r="I13" s="15" t="s">
        <v>45</v>
      </c>
      <c r="J13" s="19">
        <v>4100</v>
      </c>
      <c r="K13" s="19">
        <v>4100</v>
      </c>
      <c r="L13" s="19">
        <v>4100</v>
      </c>
      <c r="M13" s="16" t="s">
        <v>24</v>
      </c>
      <c r="N13" s="22" t="s">
        <v>51</v>
      </c>
      <c r="O13" s="22" t="s">
        <v>51</v>
      </c>
      <c r="P13" s="29" t="s">
        <v>51</v>
      </c>
    </row>
    <row r="14" spans="1:16" ht="95.25" customHeight="1">
      <c r="A14" s="27" t="s">
        <v>79</v>
      </c>
      <c r="B14" s="62" t="s">
        <v>30</v>
      </c>
      <c r="C14" s="15" t="s">
        <v>108</v>
      </c>
      <c r="D14" s="59" t="s">
        <v>7</v>
      </c>
      <c r="E14" s="60">
        <v>732</v>
      </c>
      <c r="F14" s="61" t="s">
        <v>46</v>
      </c>
      <c r="G14" s="61" t="s">
        <v>63</v>
      </c>
      <c r="H14" s="60">
        <v>244</v>
      </c>
      <c r="I14" s="15" t="s">
        <v>45</v>
      </c>
      <c r="J14" s="19">
        <v>930</v>
      </c>
      <c r="K14" s="19">
        <v>300</v>
      </c>
      <c r="L14" s="19">
        <v>300</v>
      </c>
      <c r="M14" s="16" t="s">
        <v>24</v>
      </c>
      <c r="N14" s="14" t="s">
        <v>97</v>
      </c>
      <c r="O14" s="14" t="s">
        <v>89</v>
      </c>
      <c r="P14" s="28" t="s">
        <v>90</v>
      </c>
    </row>
    <row r="15" spans="1:16" ht="68.25" customHeight="1">
      <c r="A15" s="27" t="s">
        <v>80</v>
      </c>
      <c r="B15" s="62" t="s">
        <v>32</v>
      </c>
      <c r="C15" s="24" t="s">
        <v>59</v>
      </c>
      <c r="D15" s="59" t="s">
        <v>7</v>
      </c>
      <c r="E15" s="60">
        <v>732</v>
      </c>
      <c r="F15" s="61" t="s">
        <v>46</v>
      </c>
      <c r="G15" s="61" t="s">
        <v>64</v>
      </c>
      <c r="H15" s="60">
        <v>244</v>
      </c>
      <c r="I15" s="15" t="s">
        <v>45</v>
      </c>
      <c r="J15" s="19">
        <v>706.1</v>
      </c>
      <c r="K15" s="19">
        <v>900</v>
      </c>
      <c r="L15" s="19">
        <v>900</v>
      </c>
      <c r="M15" s="16" t="s">
        <v>24</v>
      </c>
      <c r="N15" s="15" t="s">
        <v>52</v>
      </c>
      <c r="O15" s="15" t="s">
        <v>52</v>
      </c>
      <c r="P15" s="30" t="s">
        <v>52</v>
      </c>
    </row>
    <row r="16" spans="1:16" ht="63" customHeight="1">
      <c r="A16" s="27" t="s">
        <v>81</v>
      </c>
      <c r="B16" s="20" t="s">
        <v>35</v>
      </c>
      <c r="C16" s="15" t="s">
        <v>36</v>
      </c>
      <c r="D16" s="59" t="s">
        <v>7</v>
      </c>
      <c r="E16" s="60">
        <v>732</v>
      </c>
      <c r="F16" s="61" t="s">
        <v>48</v>
      </c>
      <c r="G16" s="61" t="s">
        <v>65</v>
      </c>
      <c r="H16" s="60">
        <v>244</v>
      </c>
      <c r="I16" s="15" t="s">
        <v>45</v>
      </c>
      <c r="J16" s="19">
        <v>200</v>
      </c>
      <c r="K16" s="19">
        <v>200</v>
      </c>
      <c r="L16" s="19">
        <v>200</v>
      </c>
      <c r="M16" s="16" t="s">
        <v>37</v>
      </c>
      <c r="N16" s="23" t="s">
        <v>54</v>
      </c>
      <c r="O16" s="23" t="s">
        <v>55</v>
      </c>
      <c r="P16" s="31" t="s">
        <v>56</v>
      </c>
    </row>
    <row r="17" spans="1:16" ht="63" customHeight="1">
      <c r="A17" s="27" t="s">
        <v>82</v>
      </c>
      <c r="B17" s="20" t="s">
        <v>47</v>
      </c>
      <c r="C17" s="15" t="s">
        <v>28</v>
      </c>
      <c r="D17" s="59">
        <v>2016</v>
      </c>
      <c r="E17" s="60">
        <v>732</v>
      </c>
      <c r="F17" s="61" t="s">
        <v>46</v>
      </c>
      <c r="G17" s="61" t="s">
        <v>66</v>
      </c>
      <c r="H17" s="60">
        <v>244</v>
      </c>
      <c r="I17" s="15" t="s">
        <v>45</v>
      </c>
      <c r="J17" s="19">
        <f>4500-300</f>
        <v>4200</v>
      </c>
      <c r="K17" s="19">
        <v>0</v>
      </c>
      <c r="L17" s="19">
        <v>0</v>
      </c>
      <c r="M17" s="16" t="s">
        <v>24</v>
      </c>
      <c r="N17" s="3" t="s">
        <v>53</v>
      </c>
      <c r="O17" s="3">
        <v>0</v>
      </c>
      <c r="P17" s="26">
        <v>0</v>
      </c>
    </row>
    <row r="18" spans="1:16" ht="92.25" customHeight="1">
      <c r="A18" s="27" t="s">
        <v>105</v>
      </c>
      <c r="B18" s="20" t="s">
        <v>106</v>
      </c>
      <c r="C18" s="15" t="s">
        <v>108</v>
      </c>
      <c r="D18" s="59">
        <v>2016</v>
      </c>
      <c r="E18" s="60">
        <v>732</v>
      </c>
      <c r="F18" s="61" t="s">
        <v>46</v>
      </c>
      <c r="G18" s="61" t="s">
        <v>107</v>
      </c>
      <c r="H18" s="60">
        <v>244</v>
      </c>
      <c r="I18" s="15" t="s">
        <v>45</v>
      </c>
      <c r="J18" s="19">
        <v>300</v>
      </c>
      <c r="K18" s="19">
        <v>0</v>
      </c>
      <c r="L18" s="19">
        <v>0</v>
      </c>
      <c r="M18" s="16"/>
      <c r="N18" s="3"/>
      <c r="O18" s="3"/>
      <c r="P18" s="26"/>
    </row>
    <row r="19" spans="1:16" ht="68.25" customHeight="1">
      <c r="A19" s="27" t="s">
        <v>25</v>
      </c>
      <c r="B19" s="20" t="s">
        <v>67</v>
      </c>
      <c r="C19" s="15" t="s">
        <v>28</v>
      </c>
      <c r="D19" s="59" t="s">
        <v>7</v>
      </c>
      <c r="E19" s="60">
        <v>732</v>
      </c>
      <c r="F19" s="61" t="s">
        <v>77</v>
      </c>
      <c r="G19" s="61" t="s">
        <v>68</v>
      </c>
      <c r="H19" s="61" t="s">
        <v>77</v>
      </c>
      <c r="I19" s="15" t="s">
        <v>45</v>
      </c>
      <c r="J19" s="19">
        <v>14493.964</v>
      </c>
      <c r="K19" s="19">
        <v>16115</v>
      </c>
      <c r="L19" s="19">
        <v>16115</v>
      </c>
      <c r="M19" s="16"/>
      <c r="N19" s="3"/>
      <c r="O19" s="3"/>
      <c r="P19" s="26"/>
    </row>
    <row r="20" spans="1:16" ht="115.5" customHeight="1" thickBot="1">
      <c r="A20" s="4" t="s">
        <v>27</v>
      </c>
      <c r="B20" s="32" t="s">
        <v>83</v>
      </c>
      <c r="C20" s="33" t="s">
        <v>28</v>
      </c>
      <c r="D20" s="34" t="s">
        <v>7</v>
      </c>
      <c r="E20" s="7">
        <v>732</v>
      </c>
      <c r="F20" s="35" t="s">
        <v>49</v>
      </c>
      <c r="G20" s="35" t="s">
        <v>69</v>
      </c>
      <c r="H20" s="7">
        <v>323</v>
      </c>
      <c r="I20" s="33" t="s">
        <v>45</v>
      </c>
      <c r="J20" s="8">
        <v>1200</v>
      </c>
      <c r="K20" s="8">
        <v>1200</v>
      </c>
      <c r="L20" s="8">
        <v>1200</v>
      </c>
      <c r="M20" s="36" t="s">
        <v>41</v>
      </c>
      <c r="N20" s="55" t="s">
        <v>86</v>
      </c>
      <c r="O20" s="55" t="s">
        <v>86</v>
      </c>
      <c r="P20" s="56" t="s">
        <v>86</v>
      </c>
    </row>
    <row r="21" spans="1:16" ht="115.5" customHeight="1" thickBot="1">
      <c r="A21" s="63" t="s">
        <v>29</v>
      </c>
      <c r="B21" s="64" t="s">
        <v>42</v>
      </c>
      <c r="C21" s="65" t="s">
        <v>28</v>
      </c>
      <c r="D21" s="66" t="s">
        <v>7</v>
      </c>
      <c r="E21" s="67">
        <v>732</v>
      </c>
      <c r="F21" s="68" t="s">
        <v>49</v>
      </c>
      <c r="G21" s="68" t="s">
        <v>70</v>
      </c>
      <c r="H21" s="67">
        <v>323</v>
      </c>
      <c r="I21" s="65" t="s">
        <v>45</v>
      </c>
      <c r="J21" s="69">
        <v>8999.964</v>
      </c>
      <c r="K21" s="69">
        <v>10635</v>
      </c>
      <c r="L21" s="69">
        <v>10635</v>
      </c>
      <c r="M21" s="70" t="s">
        <v>41</v>
      </c>
      <c r="N21" s="71" t="s">
        <v>102</v>
      </c>
      <c r="O21" s="71" t="s">
        <v>87</v>
      </c>
      <c r="P21" s="72" t="s">
        <v>87</v>
      </c>
    </row>
    <row r="22" spans="1:16" ht="115.5" customHeight="1">
      <c r="A22" s="37" t="s">
        <v>31</v>
      </c>
      <c r="B22" s="38" t="s">
        <v>43</v>
      </c>
      <c r="C22" s="39" t="s">
        <v>28</v>
      </c>
      <c r="D22" s="47" t="s">
        <v>7</v>
      </c>
      <c r="E22" s="40">
        <v>732</v>
      </c>
      <c r="F22" s="41" t="s">
        <v>50</v>
      </c>
      <c r="G22" s="41" t="s">
        <v>71</v>
      </c>
      <c r="H22" s="40">
        <v>810</v>
      </c>
      <c r="I22" s="39" t="s">
        <v>45</v>
      </c>
      <c r="J22" s="42">
        <v>24</v>
      </c>
      <c r="K22" s="42">
        <v>24</v>
      </c>
      <c r="L22" s="42">
        <v>24</v>
      </c>
      <c r="M22" s="43" t="s">
        <v>41</v>
      </c>
      <c r="N22" s="57" t="s">
        <v>57</v>
      </c>
      <c r="O22" s="57" t="s">
        <v>57</v>
      </c>
      <c r="P22" s="58" t="s">
        <v>57</v>
      </c>
    </row>
    <row r="23" spans="1:16" ht="115.5" customHeight="1">
      <c r="A23" s="27" t="s">
        <v>33</v>
      </c>
      <c r="B23" s="20" t="s">
        <v>44</v>
      </c>
      <c r="C23" s="15" t="s">
        <v>28</v>
      </c>
      <c r="D23" s="48" t="s">
        <v>7</v>
      </c>
      <c r="E23" s="17">
        <v>732</v>
      </c>
      <c r="F23" s="21" t="s">
        <v>50</v>
      </c>
      <c r="G23" s="21" t="s">
        <v>72</v>
      </c>
      <c r="H23" s="17">
        <v>810</v>
      </c>
      <c r="I23" s="15" t="s">
        <v>45</v>
      </c>
      <c r="J23" s="18">
        <v>10</v>
      </c>
      <c r="K23" s="18">
        <v>10</v>
      </c>
      <c r="L23" s="18">
        <v>10</v>
      </c>
      <c r="M23" s="16" t="s">
        <v>41</v>
      </c>
      <c r="N23" s="3" t="s">
        <v>58</v>
      </c>
      <c r="O23" s="3" t="s">
        <v>58</v>
      </c>
      <c r="P23" s="26" t="s">
        <v>58</v>
      </c>
    </row>
    <row r="24" spans="1:16" ht="115.5" customHeight="1">
      <c r="A24" s="27" t="s">
        <v>34</v>
      </c>
      <c r="B24" s="20" t="s">
        <v>85</v>
      </c>
      <c r="C24" s="15" t="s">
        <v>23</v>
      </c>
      <c r="D24" s="48" t="s">
        <v>7</v>
      </c>
      <c r="E24" s="17">
        <v>732</v>
      </c>
      <c r="F24" s="21" t="s">
        <v>49</v>
      </c>
      <c r="G24" s="21" t="s">
        <v>74</v>
      </c>
      <c r="H24" s="17">
        <v>323</v>
      </c>
      <c r="I24" s="15" t="s">
        <v>73</v>
      </c>
      <c r="J24" s="18">
        <v>4047</v>
      </c>
      <c r="K24" s="18">
        <v>4033</v>
      </c>
      <c r="L24" s="18">
        <v>4033</v>
      </c>
      <c r="M24" s="53" t="s">
        <v>95</v>
      </c>
      <c r="N24" s="51" t="s">
        <v>23</v>
      </c>
      <c r="O24" s="87" t="s">
        <v>88</v>
      </c>
      <c r="P24" s="88" t="s">
        <v>88</v>
      </c>
    </row>
    <row r="25" spans="1:16" ht="115.5" customHeight="1">
      <c r="A25" s="27" t="s">
        <v>84</v>
      </c>
      <c r="B25" s="20" t="s">
        <v>75</v>
      </c>
      <c r="C25" s="15" t="s">
        <v>28</v>
      </c>
      <c r="D25" s="48" t="s">
        <v>7</v>
      </c>
      <c r="E25" s="17">
        <v>732</v>
      </c>
      <c r="F25" s="21" t="s">
        <v>49</v>
      </c>
      <c r="G25" s="21" t="s">
        <v>76</v>
      </c>
      <c r="H25" s="17">
        <v>323</v>
      </c>
      <c r="I25" s="15" t="s">
        <v>45</v>
      </c>
      <c r="J25" s="18">
        <v>213</v>
      </c>
      <c r="K25" s="18">
        <v>213</v>
      </c>
      <c r="L25" s="18">
        <v>213</v>
      </c>
      <c r="M25" s="25" t="s">
        <v>96</v>
      </c>
      <c r="N25" s="49" t="s">
        <v>88</v>
      </c>
      <c r="O25" s="79"/>
      <c r="P25" s="84"/>
    </row>
    <row r="26" spans="1:16" ht="35.25" customHeight="1">
      <c r="A26" s="27"/>
      <c r="B26" s="20" t="s">
        <v>93</v>
      </c>
      <c r="C26" s="15"/>
      <c r="D26" s="48"/>
      <c r="E26" s="17"/>
      <c r="F26" s="21"/>
      <c r="G26" s="21"/>
      <c r="H26" s="17"/>
      <c r="I26" s="15"/>
      <c r="J26" s="19">
        <f>J12+J19</f>
        <v>24930.064</v>
      </c>
      <c r="K26" s="19">
        <f>K12+K19</f>
        <v>21615</v>
      </c>
      <c r="L26" s="19">
        <f>L12+L19</f>
        <v>21615</v>
      </c>
      <c r="M26" s="45"/>
      <c r="N26" s="3"/>
      <c r="O26" s="3"/>
      <c r="P26" s="26"/>
    </row>
    <row r="27" spans="1:16" ht="35.25" customHeight="1">
      <c r="A27" s="27"/>
      <c r="B27" s="20" t="s">
        <v>94</v>
      </c>
      <c r="C27" s="15"/>
      <c r="D27" s="48"/>
      <c r="E27" s="17"/>
      <c r="F27" s="21"/>
      <c r="G27" s="21"/>
      <c r="H27" s="17"/>
      <c r="I27" s="15"/>
      <c r="J27" s="19"/>
      <c r="K27" s="19"/>
      <c r="L27" s="19"/>
      <c r="M27" s="45"/>
      <c r="N27" s="3"/>
      <c r="O27" s="3"/>
      <c r="P27" s="26"/>
    </row>
    <row r="28" spans="1:16" ht="35.25" customHeight="1">
      <c r="A28" s="27"/>
      <c r="B28" s="20" t="s">
        <v>91</v>
      </c>
      <c r="C28" s="15"/>
      <c r="D28" s="48"/>
      <c r="E28" s="17"/>
      <c r="F28" s="21"/>
      <c r="G28" s="21"/>
      <c r="H28" s="17"/>
      <c r="I28" s="15"/>
      <c r="J28" s="19">
        <f>J26-J29</f>
        <v>20883.064</v>
      </c>
      <c r="K28" s="19">
        <f>K26-K29</f>
        <v>17582</v>
      </c>
      <c r="L28" s="19">
        <f>L26-L29</f>
        <v>17582</v>
      </c>
      <c r="M28" s="45"/>
      <c r="N28" s="14"/>
      <c r="O28" s="14"/>
      <c r="P28" s="28"/>
    </row>
    <row r="29" spans="1:16" ht="39.75" customHeight="1" thickBot="1">
      <c r="A29" s="4" t="s">
        <v>23</v>
      </c>
      <c r="B29" s="32" t="s">
        <v>92</v>
      </c>
      <c r="C29" s="44" t="s">
        <v>23</v>
      </c>
      <c r="D29" s="34" t="s">
        <v>23</v>
      </c>
      <c r="E29" s="7"/>
      <c r="F29" s="7"/>
      <c r="G29" s="7"/>
      <c r="H29" s="7"/>
      <c r="I29" s="7"/>
      <c r="J29" s="8">
        <f>J24</f>
        <v>4047</v>
      </c>
      <c r="K29" s="8">
        <f>K24</f>
        <v>4033</v>
      </c>
      <c r="L29" s="8">
        <f>L24</f>
        <v>4033</v>
      </c>
      <c r="M29" s="45"/>
      <c r="N29" s="5"/>
      <c r="O29" s="5"/>
      <c r="P29" s="6"/>
    </row>
    <row r="30" spans="1:16" ht="15">
      <c r="A30" s="11"/>
      <c r="B30" s="50"/>
      <c r="C30" s="11"/>
      <c r="D30" s="50"/>
      <c r="E30" s="50"/>
      <c r="F30" s="50"/>
      <c r="G30" s="50"/>
      <c r="H30" s="50"/>
      <c r="I30" s="50"/>
      <c r="J30" s="12"/>
      <c r="K30" s="12"/>
      <c r="L30" s="12"/>
      <c r="P30" s="54" t="s">
        <v>104</v>
      </c>
    </row>
    <row r="31" spans="1:16" ht="23.25" customHeight="1">
      <c r="A31" s="11"/>
      <c r="B31" s="13" t="s">
        <v>8</v>
      </c>
      <c r="C31" s="97" t="s">
        <v>38</v>
      </c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</row>
    <row r="32" spans="1:16" ht="15">
      <c r="A32" s="11"/>
      <c r="B32" s="13" t="s">
        <v>40</v>
      </c>
      <c r="C32" s="80" t="s">
        <v>39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</row>
    <row r="33" spans="2:13" ht="45" customHeight="1">
      <c r="B33" s="75" t="s">
        <v>3</v>
      </c>
      <c r="C33" s="75"/>
      <c r="D33" s="75"/>
      <c r="E33" s="75"/>
      <c r="F33" s="75"/>
      <c r="G33" s="75"/>
      <c r="H33" s="75"/>
      <c r="I33" s="75"/>
      <c r="J33" s="75"/>
      <c r="K33" s="75"/>
      <c r="L33" s="73" t="s">
        <v>2</v>
      </c>
      <c r="M33" s="73"/>
    </row>
    <row r="34" ht="23.25" customHeight="1">
      <c r="B34" s="46" t="s">
        <v>4</v>
      </c>
    </row>
    <row r="35" spans="2:13" ht="25.5" customHeight="1">
      <c r="B35" s="75" t="s">
        <v>98</v>
      </c>
      <c r="C35" s="75"/>
      <c r="D35" s="75"/>
      <c r="E35" s="75"/>
      <c r="F35" s="75"/>
      <c r="G35" s="75"/>
      <c r="H35" s="75"/>
      <c r="I35" s="75"/>
      <c r="J35" s="75"/>
      <c r="L35" s="73" t="s">
        <v>5</v>
      </c>
      <c r="M35" s="73"/>
    </row>
  </sheetData>
  <sheetProtection/>
  <mergeCells count="28">
    <mergeCell ref="M1:P1"/>
    <mergeCell ref="L2:P2"/>
    <mergeCell ref="L3:P3"/>
    <mergeCell ref="A5:P5"/>
    <mergeCell ref="L35:M35"/>
    <mergeCell ref="C31:P31"/>
    <mergeCell ref="C10:P10"/>
    <mergeCell ref="C11:P11"/>
    <mergeCell ref="I7:I8"/>
    <mergeCell ref="J7:L7"/>
    <mergeCell ref="O24:O25"/>
    <mergeCell ref="P24:P25"/>
    <mergeCell ref="A11:B11"/>
    <mergeCell ref="C7:C8"/>
    <mergeCell ref="E7:H7"/>
    <mergeCell ref="M7:M8"/>
    <mergeCell ref="N7:N8"/>
    <mergeCell ref="A10:B10"/>
    <mergeCell ref="L33:M33"/>
    <mergeCell ref="A6:P6"/>
    <mergeCell ref="B35:J35"/>
    <mergeCell ref="B7:B8"/>
    <mergeCell ref="B33:K33"/>
    <mergeCell ref="O7:O8"/>
    <mergeCell ref="C32:P32"/>
    <mergeCell ref="D7:D8"/>
    <mergeCell ref="P7:P8"/>
    <mergeCell ref="A7:A8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Назарова</dc:creator>
  <cp:keywords/>
  <dc:description/>
  <cp:lastModifiedBy>Едачева</cp:lastModifiedBy>
  <cp:lastPrinted>2016-05-26T11:42:46Z</cp:lastPrinted>
  <dcterms:created xsi:type="dcterms:W3CDTF">2014-09-23T11:13:48Z</dcterms:created>
  <dcterms:modified xsi:type="dcterms:W3CDTF">2016-06-01T10:21:32Z</dcterms:modified>
  <cp:category/>
  <cp:version/>
  <cp:contentType/>
  <cp:contentStatus/>
</cp:coreProperties>
</file>