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Постановления\2015\03\P_739_О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J24" i="1"/>
  <c r="H24" i="1"/>
  <c r="G24" i="1"/>
  <c r="F24" i="1"/>
  <c r="D22" i="1"/>
  <c r="E20" i="1"/>
  <c r="D20" i="1"/>
  <c r="D19" i="1"/>
  <c r="E17" i="1"/>
  <c r="D17" i="1"/>
  <c r="N15" i="1"/>
  <c r="N24" i="1" s="1"/>
  <c r="M15" i="1"/>
  <c r="K15" i="1"/>
  <c r="K24" i="1" s="1"/>
  <c r="J15" i="1"/>
  <c r="E15" i="1"/>
  <c r="E24" i="1" s="1"/>
  <c r="D15" i="1"/>
  <c r="D13" i="1"/>
  <c r="D9" i="1"/>
  <c r="D24" i="1" s="1"/>
</calcChain>
</file>

<file path=xl/sharedStrings.xml><?xml version="1.0" encoding="utf-8"?>
<sst xmlns="http://schemas.openxmlformats.org/spreadsheetml/2006/main" count="85" uniqueCount="57">
  <si>
    <t>6.Ресурсное обеспечение Программы.</t>
  </si>
  <si>
    <t>№ п/п</t>
  </si>
  <si>
    <t>Наименование подпрограмм и мероприятий</t>
  </si>
  <si>
    <t>Срок исполнения</t>
  </si>
  <si>
    <t>Объем финансирования, тыс.руб.</t>
  </si>
  <si>
    <t>Исполнители, ответственные за реализацию мероприятий</t>
  </si>
  <si>
    <t>Ожидаемые результаты</t>
  </si>
  <si>
    <t>2015-2017гг.</t>
  </si>
  <si>
    <t>2015г.</t>
  </si>
  <si>
    <t>2016г.</t>
  </si>
  <si>
    <t>2017г.</t>
  </si>
  <si>
    <t>Всего</t>
  </si>
  <si>
    <t>Средства бюджета округа Муром</t>
  </si>
  <si>
    <t>Внебюджетные средства</t>
  </si>
  <si>
    <t>Цель Программы:</t>
  </si>
  <si>
    <t xml:space="preserve">Совершенствование внешнего облика, повышение уровня благоустройства территории округа Муром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</t>
  </si>
  <si>
    <t>Задача Подпрограммы:</t>
  </si>
  <si>
    <t>Формирование индивидуального, уникального внешнего вида округа Муром</t>
  </si>
  <si>
    <t>Подпрограмма «Озеленение территории округа Муром на 2015-2017 годы»</t>
  </si>
  <si>
    <t>2015-2017</t>
  </si>
  <si>
    <t>МБУ "Благоустройство"</t>
  </si>
  <si>
    <t>Увеличение площади зеленых насаждений</t>
  </si>
  <si>
    <t>формирование баланса образования, использования, обезвреживания, размещения отходов производства и потребления на территории округа Муром.</t>
  </si>
  <si>
    <t>«Оптимизация баланса образования, использования, обезвреживания, размещения отходов производства и потребления округа Муром на 2015-1017 годы»</t>
  </si>
  <si>
    <t>ООО "ЭКО-транс", МБУ "Благоустройство"</t>
  </si>
  <si>
    <t>Сокращение числа несанкционированных свалок</t>
  </si>
  <si>
    <t xml:space="preserve">обеспечение регулярного энергоснабжения сетей уличного освещения </t>
  </si>
  <si>
    <t>«Техническое обслуживание и энергоснабжение сетей уличного освещения на 2015-2017 годы»</t>
  </si>
  <si>
    <t>УЖКХ администрации округа Муром подрядные организации</t>
  </si>
  <si>
    <t>Регулярное энергоснабжение сетей уличного освещения</t>
  </si>
  <si>
    <t>мониторинг состояния и ремонт объектов внешнего благоустройства</t>
  </si>
  <si>
    <t>«Содержание и ремонт объектов благоустройства округа Муром на 2015-2017 годы»</t>
  </si>
  <si>
    <t>МБУ "Благоустройство", подрядные организации</t>
  </si>
  <si>
    <t>Сокращение числа объектов благоустройства, требующих капитального ремонта</t>
  </si>
  <si>
    <t>улучшение условий массового отдыха и досуга граждан</t>
  </si>
  <si>
    <t>«Праздничное оформление и содержание мест массового отдыха населения округа Муром на 2015-2017 годы»</t>
  </si>
  <si>
    <r>
      <t xml:space="preserve">Формирование положительного общественного мнения, </t>
    </r>
    <r>
      <rPr>
        <sz val="10"/>
        <color indexed="8"/>
        <rFont val="Times New Roman"/>
        <family val="1"/>
        <charset val="204"/>
      </rPr>
      <t>повышение эмоционального воздействия праздничного оформления</t>
    </r>
  </si>
  <si>
    <t>Задача</t>
  </si>
  <si>
    <t>повышение эффективности управления жилищно-коммунальным хозяйством округа</t>
  </si>
  <si>
    <t>Обеспечение деятельностиУправления жилищно-коммунального хозяйства</t>
  </si>
  <si>
    <t>УЖКХ администрации округа Муром</t>
  </si>
  <si>
    <t>Эффективность работы УЖКХ</t>
  </si>
  <si>
    <t>Налоги</t>
  </si>
  <si>
    <t>Исполнение судебных актов</t>
  </si>
  <si>
    <t>Содержание централизованной бухгалтерии УЖКХ</t>
  </si>
  <si>
    <t>Эффективность работы централизованной бухгалтерии</t>
  </si>
  <si>
    <t>Содержание МКУ "Муромстройзаказчик"</t>
  </si>
  <si>
    <t>Количество заключенных договоров-65 шт/год</t>
  </si>
  <si>
    <t>Итого по программе</t>
  </si>
  <si>
    <t>Первый заместитель Главы администрации округа Муром по ЖКХ, начальник Управления ЖКХ</t>
  </si>
  <si>
    <t>И.К.Федурин</t>
  </si>
  <si>
    <t>Согласовано:</t>
  </si>
  <si>
    <t>Зам. начальника  Управления ЖКХ по  благоустройству и дорожному хозяйству</t>
  </si>
  <si>
    <t>Ю.В.Уткин</t>
  </si>
  <si>
    <t>Главный бухгалтер ЦБ УЖКХ</t>
  </si>
  <si>
    <t>И.Г.Карпова</t>
  </si>
  <si>
    <t>Приложение №1 к постановлению администрации округа Муром от 17.03.2015 № 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</si>
</sst>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1" fillId="0" borderId="0" xfId="0" applyFont="1" applyBorder="1" applyAlignment="1">
      <alignment wrapText="1"/>
    </xf>
    <xf numFmtId="0" fontId="1" fillId="2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2" borderId="15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21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/>
    <xf numFmtId="0" fontId="3" fillId="0" borderId="15" xfId="0" applyFont="1" applyBorder="1" applyAlignment="1">
      <alignment wrapText="1"/>
    </xf>
    <xf numFmtId="0" fontId="1" fillId="2" borderId="15" xfId="0" applyFont="1" applyFill="1" applyBorder="1" applyAlignment="1"/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Border="1"/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U5" sqref="U5"/>
    </sheetView>
  </sheetViews>
  <sheetFormatPr defaultRowHeight="15" x14ac:dyDescent="0.25"/>
  <cols>
    <col min="4" max="4" width="10.7109375" customWidth="1"/>
    <col min="5" max="5" width="10.285156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3" t="s">
        <v>56</v>
      </c>
      <c r="O1" s="23"/>
      <c r="P1" s="23"/>
      <c r="Q1" s="23"/>
    </row>
    <row r="2" spans="1:17" ht="21" thickBot="1" x14ac:dyDescent="0.35">
      <c r="A2" s="1"/>
      <c r="B2" s="1"/>
      <c r="C2" s="1"/>
      <c r="D2" s="1"/>
      <c r="E2" s="1"/>
      <c r="F2" s="24" t="s">
        <v>0</v>
      </c>
      <c r="G2" s="24"/>
      <c r="H2" s="24"/>
      <c r="I2" s="24"/>
      <c r="J2" s="24"/>
      <c r="K2" s="24"/>
      <c r="L2" s="24"/>
      <c r="M2" s="24"/>
      <c r="N2" s="1"/>
      <c r="O2" s="1"/>
      <c r="P2" s="2"/>
      <c r="Q2" s="1"/>
    </row>
    <row r="3" spans="1:17" x14ac:dyDescent="0.25">
      <c r="A3" s="25" t="s">
        <v>1</v>
      </c>
      <c r="B3" s="28" t="s">
        <v>2</v>
      </c>
      <c r="C3" s="28" t="s">
        <v>3</v>
      </c>
      <c r="D3" s="31" t="s">
        <v>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28" t="s">
        <v>5</v>
      </c>
      <c r="Q3" s="34" t="s">
        <v>6</v>
      </c>
    </row>
    <row r="4" spans="1:17" x14ac:dyDescent="0.25">
      <c r="A4" s="26"/>
      <c r="B4" s="29"/>
      <c r="C4" s="29"/>
      <c r="D4" s="35" t="s">
        <v>7</v>
      </c>
      <c r="E4" s="36"/>
      <c r="F4" s="37"/>
      <c r="G4" s="35" t="s">
        <v>8</v>
      </c>
      <c r="H4" s="36"/>
      <c r="I4" s="37"/>
      <c r="J4" s="35" t="s">
        <v>9</v>
      </c>
      <c r="K4" s="36"/>
      <c r="L4" s="37"/>
      <c r="M4" s="35" t="s">
        <v>10</v>
      </c>
      <c r="N4" s="36"/>
      <c r="O4" s="37"/>
      <c r="P4" s="29"/>
      <c r="Q4" s="29"/>
    </row>
    <row r="5" spans="1:17" ht="75" x14ac:dyDescent="0.25">
      <c r="A5" s="27"/>
      <c r="B5" s="30"/>
      <c r="C5" s="30"/>
      <c r="D5" s="3" t="s">
        <v>11</v>
      </c>
      <c r="E5" s="4" t="s">
        <v>12</v>
      </c>
      <c r="F5" s="4" t="s">
        <v>13</v>
      </c>
      <c r="G5" s="3" t="s">
        <v>11</v>
      </c>
      <c r="H5" s="4" t="s">
        <v>12</v>
      </c>
      <c r="I5" s="4" t="s">
        <v>13</v>
      </c>
      <c r="J5" s="3" t="s">
        <v>11</v>
      </c>
      <c r="K5" s="4" t="s">
        <v>12</v>
      </c>
      <c r="L5" s="4" t="s">
        <v>13</v>
      </c>
      <c r="M5" s="3" t="s">
        <v>11</v>
      </c>
      <c r="N5" s="4" t="s">
        <v>12</v>
      </c>
      <c r="O5" s="4" t="s">
        <v>13</v>
      </c>
      <c r="P5" s="30"/>
      <c r="Q5" s="30"/>
    </row>
    <row r="6" spans="1:17" x14ac:dyDescent="0.25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</row>
    <row r="7" spans="1:17" x14ac:dyDescent="0.25">
      <c r="A7" s="38" t="s">
        <v>14</v>
      </c>
      <c r="B7" s="39"/>
      <c r="C7" s="40"/>
      <c r="D7" s="41" t="s">
        <v>15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3"/>
    </row>
    <row r="8" spans="1:17" x14ac:dyDescent="0.25">
      <c r="A8" s="38" t="s">
        <v>16</v>
      </c>
      <c r="B8" s="39"/>
      <c r="C8" s="40"/>
      <c r="D8" s="44" t="s">
        <v>17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3"/>
    </row>
    <row r="9" spans="1:17" ht="165" x14ac:dyDescent="0.25">
      <c r="A9" s="7">
        <v>1</v>
      </c>
      <c r="B9" s="8" t="s">
        <v>18</v>
      </c>
      <c r="C9" s="9" t="s">
        <v>19</v>
      </c>
      <c r="D9" s="10">
        <f>SUM(G9,J9,M9)</f>
        <v>29739.294000000002</v>
      </c>
      <c r="E9" s="10">
        <v>29739.294000000002</v>
      </c>
      <c r="F9" s="10">
        <v>0</v>
      </c>
      <c r="G9" s="10">
        <v>9913.098</v>
      </c>
      <c r="H9" s="10">
        <v>9913.098</v>
      </c>
      <c r="I9" s="9">
        <v>0</v>
      </c>
      <c r="J9" s="10">
        <v>9913.098</v>
      </c>
      <c r="K9" s="10">
        <v>9913.098</v>
      </c>
      <c r="L9" s="11">
        <v>0</v>
      </c>
      <c r="M9" s="10">
        <v>9913.098</v>
      </c>
      <c r="N9" s="10">
        <v>9913.098</v>
      </c>
      <c r="O9" s="9">
        <v>0</v>
      </c>
      <c r="P9" s="4" t="s">
        <v>20</v>
      </c>
      <c r="Q9" s="4" t="s">
        <v>21</v>
      </c>
    </row>
    <row r="10" spans="1:17" x14ac:dyDescent="0.25">
      <c r="A10" s="46" t="s">
        <v>16</v>
      </c>
      <c r="B10" s="37"/>
      <c r="C10" s="41" t="s">
        <v>22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3"/>
    </row>
    <row r="11" spans="1:17" ht="315" x14ac:dyDescent="0.25">
      <c r="A11" s="7">
        <v>2</v>
      </c>
      <c r="B11" s="4" t="s">
        <v>23</v>
      </c>
      <c r="C11" s="3" t="s">
        <v>19</v>
      </c>
      <c r="D11" s="3">
        <v>39060</v>
      </c>
      <c r="E11" s="3">
        <v>4710</v>
      </c>
      <c r="F11" s="3">
        <v>34350</v>
      </c>
      <c r="G11" s="3">
        <v>13120</v>
      </c>
      <c r="H11" s="3">
        <v>1570</v>
      </c>
      <c r="I11" s="3">
        <v>11550</v>
      </c>
      <c r="J11" s="3">
        <v>13120</v>
      </c>
      <c r="K11" s="3">
        <v>1570</v>
      </c>
      <c r="L11" s="3">
        <v>11550</v>
      </c>
      <c r="M11" s="3">
        <v>12820</v>
      </c>
      <c r="N11" s="3">
        <v>1570</v>
      </c>
      <c r="O11" s="3">
        <v>11250</v>
      </c>
      <c r="P11" s="4" t="s">
        <v>24</v>
      </c>
      <c r="Q11" s="4" t="s">
        <v>25</v>
      </c>
    </row>
    <row r="12" spans="1:17" x14ac:dyDescent="0.25">
      <c r="A12" s="46" t="s">
        <v>16</v>
      </c>
      <c r="B12" s="37"/>
      <c r="C12" s="35" t="s">
        <v>26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3"/>
    </row>
    <row r="13" spans="1:17" ht="195.75" thickBot="1" x14ac:dyDescent="0.3">
      <c r="A13" s="12">
        <v>3</v>
      </c>
      <c r="B13" s="13" t="s">
        <v>27</v>
      </c>
      <c r="C13" s="14" t="s">
        <v>19</v>
      </c>
      <c r="D13" s="14">
        <f>SUM(G13,J13,M13)</f>
        <v>46600</v>
      </c>
      <c r="E13" s="14">
        <v>46600</v>
      </c>
      <c r="F13" s="14">
        <v>0</v>
      </c>
      <c r="G13" s="14">
        <v>15400</v>
      </c>
      <c r="H13" s="14">
        <v>15400</v>
      </c>
      <c r="I13" s="14">
        <v>0</v>
      </c>
      <c r="J13" s="14">
        <v>15600</v>
      </c>
      <c r="K13" s="14">
        <v>15600</v>
      </c>
      <c r="L13" s="14">
        <v>0</v>
      </c>
      <c r="M13" s="14">
        <v>15600</v>
      </c>
      <c r="N13" s="14">
        <v>15600</v>
      </c>
      <c r="O13" s="14">
        <v>0</v>
      </c>
      <c r="P13" s="13" t="s">
        <v>28</v>
      </c>
      <c r="Q13" s="4" t="s">
        <v>29</v>
      </c>
    </row>
    <row r="14" spans="1:17" x14ac:dyDescent="0.25">
      <c r="A14" s="47" t="s">
        <v>16</v>
      </c>
      <c r="B14" s="33"/>
      <c r="C14" s="31" t="s">
        <v>30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"/>
    </row>
    <row r="15" spans="1:17" ht="180" x14ac:dyDescent="0.25">
      <c r="A15" s="15">
        <v>4</v>
      </c>
      <c r="B15" s="16" t="s">
        <v>31</v>
      </c>
      <c r="C15" s="17" t="s">
        <v>19</v>
      </c>
      <c r="D15" s="17">
        <f>SUM(G15,J15,M15)</f>
        <v>30539.99</v>
      </c>
      <c r="E15" s="17">
        <f>SUM(H15,K15,N15)</f>
        <v>30539.99</v>
      </c>
      <c r="F15" s="17">
        <v>0</v>
      </c>
      <c r="G15" s="17">
        <v>13869.27</v>
      </c>
      <c r="H15" s="17">
        <v>13869.27</v>
      </c>
      <c r="I15" s="17">
        <v>0</v>
      </c>
      <c r="J15" s="17">
        <f>8199.504+276.856</f>
        <v>8476.36</v>
      </c>
      <c r="K15" s="17">
        <f>8199.504+276.856</f>
        <v>8476.36</v>
      </c>
      <c r="L15" s="17">
        <v>0</v>
      </c>
      <c r="M15" s="17">
        <f>7917.604+276.756</f>
        <v>8194.36</v>
      </c>
      <c r="N15" s="17">
        <f>7917.604+276.756</f>
        <v>8194.36</v>
      </c>
      <c r="O15" s="17">
        <v>0</v>
      </c>
      <c r="P15" s="16" t="s">
        <v>32</v>
      </c>
      <c r="Q15" s="16" t="s">
        <v>33</v>
      </c>
    </row>
    <row r="16" spans="1:17" x14ac:dyDescent="0.25">
      <c r="A16" s="35" t="s">
        <v>16</v>
      </c>
      <c r="B16" s="37"/>
      <c r="C16" s="35" t="s">
        <v>34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</row>
    <row r="17" spans="1:17" ht="225" x14ac:dyDescent="0.25">
      <c r="A17" s="3">
        <v>5</v>
      </c>
      <c r="B17" s="4" t="s">
        <v>35</v>
      </c>
      <c r="C17" s="3" t="s">
        <v>19</v>
      </c>
      <c r="D17" s="3">
        <f>G17+J17+M17</f>
        <v>5172.8940000000002</v>
      </c>
      <c r="E17" s="3">
        <f>G17+J17+M17</f>
        <v>5172.8940000000002</v>
      </c>
      <c r="F17" s="3">
        <v>0</v>
      </c>
      <c r="G17" s="3">
        <v>1724.298</v>
      </c>
      <c r="H17" s="3">
        <v>1724.298</v>
      </c>
      <c r="I17" s="3">
        <v>0</v>
      </c>
      <c r="J17" s="3">
        <v>1724.298</v>
      </c>
      <c r="K17" s="3">
        <v>1724.298</v>
      </c>
      <c r="L17" s="3">
        <v>0</v>
      </c>
      <c r="M17" s="3">
        <v>1724.298</v>
      </c>
      <c r="N17" s="3">
        <v>1724.298</v>
      </c>
      <c r="O17" s="3">
        <v>0</v>
      </c>
      <c r="P17" s="4" t="s">
        <v>20</v>
      </c>
      <c r="Q17" s="18" t="s">
        <v>36</v>
      </c>
    </row>
    <row r="18" spans="1:17" x14ac:dyDescent="0.25">
      <c r="A18" s="46" t="s">
        <v>37</v>
      </c>
      <c r="B18" s="37"/>
      <c r="C18" s="35" t="s">
        <v>38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"/>
    </row>
    <row r="19" spans="1:17" ht="150" x14ac:dyDescent="0.25">
      <c r="A19" s="15">
        <v>5</v>
      </c>
      <c r="B19" s="16" t="s">
        <v>39</v>
      </c>
      <c r="C19" s="17" t="s">
        <v>19</v>
      </c>
      <c r="D19" s="17">
        <f>G19+J19+M19</f>
        <v>19830</v>
      </c>
      <c r="E19" s="17">
        <v>19830</v>
      </c>
      <c r="F19" s="17">
        <v>0</v>
      </c>
      <c r="G19" s="17">
        <v>6610</v>
      </c>
      <c r="H19" s="17">
        <v>6610</v>
      </c>
      <c r="I19" s="17">
        <v>0</v>
      </c>
      <c r="J19" s="17">
        <v>6610</v>
      </c>
      <c r="K19" s="17">
        <v>6610</v>
      </c>
      <c r="L19" s="17">
        <v>0</v>
      </c>
      <c r="M19" s="17">
        <v>6610</v>
      </c>
      <c r="N19" s="17">
        <v>6610</v>
      </c>
      <c r="O19" s="17">
        <v>0</v>
      </c>
      <c r="P19" s="16" t="s">
        <v>40</v>
      </c>
      <c r="Q19" s="16" t="s">
        <v>41</v>
      </c>
    </row>
    <row r="20" spans="1:17" ht="75" x14ac:dyDescent="0.25">
      <c r="A20" s="3">
        <v>6</v>
      </c>
      <c r="B20" s="4" t="s">
        <v>42</v>
      </c>
      <c r="C20" s="3" t="s">
        <v>19</v>
      </c>
      <c r="D20" s="3">
        <f>G20+J20+M20</f>
        <v>884.30899999999997</v>
      </c>
      <c r="E20" s="3">
        <f>H20+K20+N20</f>
        <v>884.30899999999997</v>
      </c>
      <c r="F20" s="3">
        <v>0</v>
      </c>
      <c r="G20" s="3">
        <v>285.90899999999999</v>
      </c>
      <c r="H20" s="3">
        <v>285.90899999999999</v>
      </c>
      <c r="I20" s="3">
        <v>0</v>
      </c>
      <c r="J20" s="3">
        <v>299.2</v>
      </c>
      <c r="K20" s="3">
        <v>299.2</v>
      </c>
      <c r="L20" s="3">
        <v>0</v>
      </c>
      <c r="M20" s="3">
        <v>299.2</v>
      </c>
      <c r="N20" s="3">
        <v>299.2</v>
      </c>
      <c r="O20" s="3">
        <v>0</v>
      </c>
      <c r="P20" s="4" t="s">
        <v>40</v>
      </c>
      <c r="Q20" s="4"/>
    </row>
    <row r="21" spans="1:17" ht="75" x14ac:dyDescent="0.25">
      <c r="A21" s="3">
        <v>7</v>
      </c>
      <c r="B21" s="4" t="s">
        <v>43</v>
      </c>
      <c r="C21" s="17" t="s">
        <v>19</v>
      </c>
      <c r="D21" s="17">
        <v>219.541</v>
      </c>
      <c r="E21" s="17">
        <v>219.541</v>
      </c>
      <c r="F21" s="17">
        <v>0</v>
      </c>
      <c r="G21" s="17">
        <v>219.541</v>
      </c>
      <c r="H21" s="17">
        <v>219.541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4" t="s">
        <v>40</v>
      </c>
      <c r="Q21" s="16"/>
    </row>
    <row r="22" spans="1:17" ht="105" x14ac:dyDescent="0.25">
      <c r="A22" s="3">
        <v>8</v>
      </c>
      <c r="B22" s="4" t="s">
        <v>44</v>
      </c>
      <c r="C22" s="17" t="s">
        <v>19</v>
      </c>
      <c r="D22" s="17">
        <f>G22+J22+M22</f>
        <v>8580.75</v>
      </c>
      <c r="E22" s="17">
        <v>8580.75</v>
      </c>
      <c r="F22" s="17">
        <v>0</v>
      </c>
      <c r="G22" s="17">
        <v>2860.25</v>
      </c>
      <c r="H22" s="17">
        <v>2860.25</v>
      </c>
      <c r="I22" s="17">
        <v>0</v>
      </c>
      <c r="J22" s="17">
        <v>2860.25</v>
      </c>
      <c r="K22" s="17">
        <v>2860.25</v>
      </c>
      <c r="L22" s="17">
        <v>0</v>
      </c>
      <c r="M22" s="17">
        <v>2860.25</v>
      </c>
      <c r="N22" s="17">
        <v>2860.25</v>
      </c>
      <c r="O22" s="17">
        <v>0</v>
      </c>
      <c r="P22" s="16" t="s">
        <v>40</v>
      </c>
      <c r="Q22" s="16" t="s">
        <v>45</v>
      </c>
    </row>
    <row r="23" spans="1:17" ht="105" x14ac:dyDescent="0.25">
      <c r="A23" s="3">
        <v>9</v>
      </c>
      <c r="B23" s="4" t="s">
        <v>46</v>
      </c>
      <c r="C23" s="3" t="s">
        <v>19</v>
      </c>
      <c r="D23" s="3">
        <v>20118.66</v>
      </c>
      <c r="E23" s="3">
        <v>20118.66</v>
      </c>
      <c r="F23" s="3">
        <v>0</v>
      </c>
      <c r="G23" s="3">
        <v>6706.22</v>
      </c>
      <c r="H23" s="3">
        <v>6706.22</v>
      </c>
      <c r="I23" s="3">
        <v>0</v>
      </c>
      <c r="J23" s="3">
        <v>6706.22</v>
      </c>
      <c r="K23" s="3">
        <v>6706.22</v>
      </c>
      <c r="L23" s="3">
        <v>0</v>
      </c>
      <c r="M23" s="3">
        <v>6706.22</v>
      </c>
      <c r="N23" s="3">
        <v>6706.22</v>
      </c>
      <c r="O23" s="3">
        <v>0</v>
      </c>
      <c r="P23" s="4" t="s">
        <v>40</v>
      </c>
      <c r="Q23" s="4" t="s">
        <v>47</v>
      </c>
    </row>
    <row r="24" spans="1:17" x14ac:dyDescent="0.25">
      <c r="A24" s="35" t="s">
        <v>48</v>
      </c>
      <c r="B24" s="37"/>
      <c r="C24" s="3" t="s">
        <v>19</v>
      </c>
      <c r="D24" s="19">
        <f>D9+D11+D13+D15+D19+D23+D20+D22+D17+D21</f>
        <v>200745.43799999999</v>
      </c>
      <c r="E24" s="19">
        <f>E9+E11+E13+E15+E19+E23+E20+E22+E17+E21</f>
        <v>166395.43799999999</v>
      </c>
      <c r="F24" s="19">
        <f>F11+F13</f>
        <v>34350</v>
      </c>
      <c r="G24" s="19">
        <f>G9+G11+G13+G15+G19+G23+G22+G20+G17+G21</f>
        <v>70708.585999999996</v>
      </c>
      <c r="H24" s="19">
        <f>H9+H11+H13+H15+H19+H23+H22+H20+H17+H21</f>
        <v>59158.586000000003</v>
      </c>
      <c r="I24" s="19">
        <v>11550</v>
      </c>
      <c r="J24" s="3">
        <f>J9+J11+J13+J15+J19+J23+J22+J20+J17</f>
        <v>65309.425999999999</v>
      </c>
      <c r="K24" s="3">
        <f>K9+K11+K13+K15+K19+K23+K22+K20+K17</f>
        <v>53759.425999999999</v>
      </c>
      <c r="L24" s="3">
        <v>11550</v>
      </c>
      <c r="M24" s="3">
        <f>M9+M11+M13+M15+M19+M23+M22+M20+M17</f>
        <v>64727.425999999999</v>
      </c>
      <c r="N24" s="3">
        <f>N9+N11+N13+N15+N19+N23+N22+N20+N17</f>
        <v>53477.425999999999</v>
      </c>
      <c r="O24" s="19">
        <v>11250</v>
      </c>
      <c r="P24" s="19"/>
      <c r="Q24" s="3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1"/>
    </row>
    <row r="27" spans="1:17" x14ac:dyDescent="0.25">
      <c r="A27" s="1"/>
      <c r="B27" s="49"/>
      <c r="C27" s="49"/>
      <c r="D27" s="49"/>
      <c r="E27" s="49"/>
      <c r="F27" s="49"/>
      <c r="G27" s="49"/>
      <c r="H27" s="49"/>
      <c r="I27" s="49"/>
      <c r="J27" s="1"/>
      <c r="K27" s="1"/>
      <c r="L27" s="1"/>
      <c r="M27" s="1"/>
      <c r="N27" s="1"/>
      <c r="O27" s="49"/>
      <c r="P27" s="49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1"/>
    </row>
    <row r="29" spans="1:17" x14ac:dyDescent="0.25">
      <c r="A29" s="1"/>
      <c r="B29" s="49"/>
      <c r="C29" s="49"/>
      <c r="D29" s="49"/>
      <c r="E29" s="49"/>
      <c r="F29" s="49"/>
      <c r="G29" s="49"/>
      <c r="H29" s="49"/>
      <c r="I29" s="49"/>
      <c r="J29" s="1"/>
      <c r="K29" s="1"/>
      <c r="L29" s="1"/>
      <c r="M29" s="1"/>
      <c r="N29" s="1"/>
      <c r="O29" s="49"/>
      <c r="P29" s="49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1"/>
    </row>
    <row r="31" spans="1:17" ht="20.25" x14ac:dyDescent="0.3">
      <c r="A31" s="1"/>
      <c r="B31" s="50" t="s">
        <v>49</v>
      </c>
      <c r="C31" s="50"/>
      <c r="D31" s="50"/>
      <c r="E31" s="50"/>
      <c r="F31" s="50"/>
      <c r="G31" s="50"/>
      <c r="H31" s="50"/>
      <c r="I31" s="50"/>
      <c r="J31" s="20"/>
      <c r="K31" s="20"/>
      <c r="L31" s="20"/>
      <c r="M31" s="20"/>
      <c r="N31" s="20"/>
      <c r="O31" s="21" t="s">
        <v>50</v>
      </c>
      <c r="P31" s="21"/>
      <c r="Q31" s="1"/>
    </row>
    <row r="32" spans="1:17" ht="20.25" x14ac:dyDescent="0.3">
      <c r="A32" s="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2"/>
      <c r="Q32" s="1"/>
    </row>
    <row r="33" spans="1:17" ht="20.25" x14ac:dyDescent="0.3">
      <c r="A33" s="1"/>
      <c r="B33" s="20" t="s">
        <v>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2"/>
      <c r="Q33" s="1"/>
    </row>
    <row r="34" spans="1:17" ht="20.25" x14ac:dyDescent="0.3">
      <c r="A34" s="1"/>
      <c r="B34" s="48" t="s">
        <v>52</v>
      </c>
      <c r="C34" s="48"/>
      <c r="D34" s="48"/>
      <c r="E34" s="48"/>
      <c r="F34" s="48"/>
      <c r="G34" s="48"/>
      <c r="H34" s="48"/>
      <c r="I34" s="48"/>
      <c r="J34" s="20"/>
      <c r="K34" s="20"/>
      <c r="L34" s="20"/>
      <c r="M34" s="20"/>
      <c r="N34" s="20"/>
      <c r="O34" s="48" t="s">
        <v>53</v>
      </c>
      <c r="P34" s="48"/>
      <c r="Q34" s="1"/>
    </row>
    <row r="35" spans="1:17" ht="20.25" x14ac:dyDescent="0.3">
      <c r="A35" s="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2"/>
      <c r="Q35" s="1"/>
    </row>
    <row r="36" spans="1:17" ht="20.25" x14ac:dyDescent="0.3">
      <c r="A36" s="1"/>
      <c r="B36" s="48" t="s">
        <v>54</v>
      </c>
      <c r="C36" s="48"/>
      <c r="D36" s="48"/>
      <c r="E36" s="48"/>
      <c r="F36" s="48"/>
      <c r="G36" s="48"/>
      <c r="H36" s="48"/>
      <c r="I36" s="48"/>
      <c r="J36" s="20"/>
      <c r="K36" s="20"/>
      <c r="L36" s="20"/>
      <c r="M36" s="20"/>
      <c r="N36" s="20"/>
      <c r="O36" s="48" t="s">
        <v>55</v>
      </c>
      <c r="P36" s="48"/>
      <c r="Q36" s="1"/>
    </row>
    <row r="37" spans="1:17" ht="20.25" x14ac:dyDescent="0.3">
      <c r="A37" s="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2"/>
      <c r="Q37" s="1"/>
    </row>
  </sheetData>
  <mergeCells count="36">
    <mergeCell ref="B34:I34"/>
    <mergeCell ref="O34:P34"/>
    <mergeCell ref="A12:B12"/>
    <mergeCell ref="C12:P12"/>
    <mergeCell ref="A14:B14"/>
    <mergeCell ref="C14:P14"/>
    <mergeCell ref="B36:I36"/>
    <mergeCell ref="O36:P36"/>
    <mergeCell ref="A16:B16"/>
    <mergeCell ref="C16:Q16"/>
    <mergeCell ref="A18:B18"/>
    <mergeCell ref="C18:P18"/>
    <mergeCell ref="A24:B24"/>
    <mergeCell ref="B27:I27"/>
    <mergeCell ref="O27:P27"/>
    <mergeCell ref="B29:I29"/>
    <mergeCell ref="O29:P29"/>
    <mergeCell ref="B31:I31"/>
    <mergeCell ref="A7:C7"/>
    <mergeCell ref="D7:P7"/>
    <mergeCell ref="A8:C8"/>
    <mergeCell ref="D8:P8"/>
    <mergeCell ref="A10:B10"/>
    <mergeCell ref="C10:P10"/>
    <mergeCell ref="N1:Q1"/>
    <mergeCell ref="F2:M2"/>
    <mergeCell ref="A3:A5"/>
    <mergeCell ref="B3:B5"/>
    <mergeCell ref="C3:C5"/>
    <mergeCell ref="D3:O3"/>
    <mergeCell ref="P3:P5"/>
    <mergeCell ref="Q3:Q5"/>
    <mergeCell ref="D4:F4"/>
    <mergeCell ref="G4:I4"/>
    <mergeCell ref="J4:L4"/>
    <mergeCell ref="M4:O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ЕршоваА</dc:creator>
  <cp:lastModifiedBy>Братушева</cp:lastModifiedBy>
  <cp:lastPrinted>2015-03-19T13:26:07Z</cp:lastPrinted>
  <dcterms:created xsi:type="dcterms:W3CDTF">2015-03-19T10:12:05Z</dcterms:created>
  <dcterms:modified xsi:type="dcterms:W3CDTF">2015-03-19T13:26:39Z</dcterms:modified>
</cp:coreProperties>
</file>