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<sst xmlns="http://schemas.openxmlformats.org/spreadsheetml/2006/main" count="87" uniqueCount="54">
  <si>
    <t>Срок исполнения</t>
  </si>
  <si>
    <t>8.Перечень мероприятий муниципальной программы  по приведению в норативное состояние автомобильных дорог общего пользования местного значения на 2015-2017 годы.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</si>
  <si>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</si>
  <si>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</si>
  <si>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</si>
  <si>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</si>
  <si>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</si>
  <si>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</si>
  <si>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Ожтдаемые результаты</t>
  </si>
  <si>
    <t>Всего</t>
  </si>
  <si>
    <t>Средства бюджета округа Муром</t>
  </si>
  <si>
    <t>Средства муниципального дорожного фонда*</t>
  </si>
  <si>
    <t>Цель Программы:</t>
  </si>
  <si>
    <t>№ п/п</t>
  </si>
  <si>
    <t>Обеспечение безопасности дорожного движения и создание комфортных условий проживания населения.</t>
  </si>
  <si>
    <t>Задача Программы:</t>
  </si>
  <si>
    <t>Приведение в нормативное состояние автомобильных дорог общего пользования местного значения за счет создания и развития систем мероприятий  по своевременому  и качественному проведению работ</t>
  </si>
  <si>
    <t>Ремонт дорог</t>
  </si>
  <si>
    <t>Наименование мероприятий</t>
  </si>
  <si>
    <t>2015-2017</t>
  </si>
  <si>
    <t>УЖКХ администрации округа Муром</t>
  </si>
  <si>
    <t>Содержание автомобильных дорог</t>
  </si>
  <si>
    <t>Очиста улично-дорожной сети</t>
  </si>
  <si>
    <t>Устранение деформаций и повреждений</t>
  </si>
  <si>
    <t>Ремонт и техническое обслуживание  светофорных объектов, всего:</t>
  </si>
  <si>
    <t>3.1.</t>
  </si>
  <si>
    <t>Ремонт и техническое обслуживание  светофорных объектов:</t>
  </si>
  <si>
    <t>3.2.</t>
  </si>
  <si>
    <t>Энергообеспечение светофорных объектов</t>
  </si>
  <si>
    <t>Техническое обслуживание дорожных знаков и указателей</t>
  </si>
  <si>
    <t>Содержание ливневой канализации</t>
  </si>
  <si>
    <t>Итого:</t>
  </si>
  <si>
    <t>Средства муници-пального дорожного фонда*</t>
  </si>
  <si>
    <t>МБУ "Благоустройство"</t>
  </si>
  <si>
    <t>Количество светофорных объектов, подлежащих ремонту и техническому обслуживанию-28 ед.</t>
  </si>
  <si>
    <t>Количество дорожных знаков и указателей, подлежащих техническому обслуживанию-2300 ед.</t>
  </si>
  <si>
    <t>Содержание ливневой канализации-205 ед.</t>
  </si>
  <si>
    <t>Первый заместитель Главы администрации округа Муром по ЖКХ, начальник Управления ЖКХ</t>
  </si>
  <si>
    <t>И.К.Федурин</t>
  </si>
  <si>
    <t>И.Г.Карпова</t>
  </si>
  <si>
    <t>Главный бухгалтер ЦБ УЖКХ</t>
  </si>
  <si>
    <t>Средства областного бюджета</t>
  </si>
  <si>
    <t xml:space="preserve"> </t>
  </si>
  <si>
    <t>в том числе ремонт тротуаров</t>
  </si>
  <si>
    <t>Средства федерального бюджета</t>
  </si>
  <si>
    <r>
      <t>Объем работ по ремонту тротуаров-34,608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</si>
  <si>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очистке улично-дорожной сети-1140,5 тыс.м</t>
    </r>
    <r>
      <rPr>
        <vertAlign val="superscript"/>
        <sz val="8"/>
        <color indexed="8"/>
        <rFont val="Times New Roman"/>
        <family val="1"/>
      </rPr>
      <t>2</t>
    </r>
  </si>
  <si>
    <r>
      <t>Объем работ по ремонту дорог-119,6 тыс.м</t>
    </r>
    <r>
      <rPr>
        <vertAlign val="superscript"/>
        <sz val="8"/>
        <color indexed="8"/>
        <rFont val="Times New Roman"/>
        <family val="1"/>
      </rPr>
      <t>2</t>
    </r>
  </si>
  <si>
    <t>4.1.</t>
  </si>
  <si>
    <t>4.2.</t>
  </si>
  <si>
    <t>Ремонт дворовых территорий, проездов и пешеходных дорожек</t>
  </si>
  <si>
    <r>
      <t>Объем работ по Устранение деформаций и повреждений- 79,6  тыс.м</t>
    </r>
    <r>
      <rPr>
        <vertAlign val="superscript"/>
        <sz val="8"/>
        <color indexed="8"/>
        <rFont val="Times New Roman"/>
        <family val="1"/>
      </rPr>
      <t>2</t>
    </r>
  </si>
  <si>
    <t>Объем работ дворовых территорий, проездов и пешеходных дорожек-32,5 тыс.м2</t>
  </si>
  <si>
    <t xml:space="preserve">
              Приложение №4  
                                                                                 к постановлению администрации округа Муром
                                                                                 от  28.08.2015  № 1694
ИЗМЕНЕНИЯ В ПРИЛОЖЕНИЕ К ПОСТАНОВЛЕНИЮ АДМИНИСТРАЦИИ ОКРУГА МУРОМ ОТ 14.10.2014 №2290 «ОБ УТВЕРЖДЕНИИ МУНИЦИПАЛЬНОЙ ПРОГРАММЫ
ПО ПРИВЕДЕНИЮ В НОРМАТИВНОЕ СОСТОЯНИЕ АВТОМОБИЛЬНЫХ ДОРОГ ОБЩЕГО ПОЛЬЗОВАНИЯ МЕСТНОГО ЗНАЧЕНИЯ В ОКРУГЕ МУРОМ НА 2015 - 2017 ГОДЫ»
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</si>
</sst>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 horizontal="left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2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6" xfId="0" applyFont="1" applyFill="1" applyBorder="1" applyAlignment="1">
      <alignment/>
    </xf>
    <xf numFmtId="0" fontId="41" fillId="33" borderId="16" xfId="0" applyFont="1" applyFill="1" applyBorder="1" applyAlignment="1">
      <alignment wrapText="1"/>
    </xf>
    <xf numFmtId="0" fontId="41" fillId="33" borderId="17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33" borderId="11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left" wrapText="1"/>
    </xf>
    <xf numFmtId="0" fontId="41" fillId="33" borderId="25" xfId="0" applyFont="1" applyFill="1" applyBorder="1" applyAlignment="1">
      <alignment horizontal="left" wrapText="1"/>
    </xf>
    <xf numFmtId="0" fontId="41" fillId="33" borderId="26" xfId="0" applyFont="1" applyFill="1" applyBorder="1" applyAlignment="1">
      <alignment horizontal="left" wrapText="1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41" fillId="33" borderId="28" xfId="0" applyFont="1" applyFill="1" applyBorder="1" applyAlignment="1">
      <alignment horizontal="center" wrapText="1"/>
    </xf>
    <xf numFmtId="0" fontId="41" fillId="33" borderId="29" xfId="0" applyFont="1" applyFill="1" applyBorder="1" applyAlignment="1">
      <alignment horizontal="center" wrapText="1"/>
    </xf>
    <xf numFmtId="0" fontId="41" fillId="33" borderId="30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1" fillId="33" borderId="32" xfId="0" applyFont="1" applyFill="1" applyBorder="1" applyAlignment="1">
      <alignment horizontal="left"/>
    </xf>
    <xf numFmtId="0" fontId="41" fillId="33" borderId="25" xfId="0" applyFont="1" applyFill="1" applyBorder="1" applyAlignment="1">
      <alignment horizontal="left"/>
    </xf>
    <xf numFmtId="0" fontId="41" fillId="33" borderId="27" xfId="0" applyFont="1" applyFill="1" applyBorder="1" applyAlignment="1">
      <alignment horizontal="left"/>
    </xf>
    <xf numFmtId="0" fontId="0" fillId="33" borderId="0" xfId="0" applyFill="1" applyAlignment="1">
      <alignment horizontal="right" wrapText="1"/>
    </xf>
    <xf numFmtId="0" fontId="0" fillId="33" borderId="0" xfId="0" applyFont="1" applyFill="1" applyAlignment="1">
      <alignment horizontal="right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left"/>
    </xf>
    <xf numFmtId="0" fontId="41" fillId="33" borderId="26" xfId="0" applyFont="1" applyFill="1" applyBorder="1" applyAlignment="1">
      <alignment horizontal="left"/>
    </xf>
    <xf numFmtId="0" fontId="41" fillId="33" borderId="35" xfId="0" applyFont="1" applyFill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4.421875" style="1" customWidth="1"/>
    <col min="2" max="2" width="17.00390625" style="1" customWidth="1"/>
    <col min="3" max="3" width="7.7109375" style="1" customWidth="1"/>
    <col min="4" max="4" width="8.8515625" style="1" customWidth="1"/>
    <col min="5" max="5" width="8.421875" style="1" customWidth="1"/>
    <col min="6" max="6" width="8.140625" style="1" customWidth="1"/>
    <col min="7" max="7" width="6.8515625" style="1" customWidth="1"/>
    <col min="8" max="8" width="6.7109375" style="1" customWidth="1"/>
    <col min="9" max="9" width="9.140625" style="1" customWidth="1"/>
    <col min="10" max="10" width="8.8515625" style="1" customWidth="1"/>
    <col min="11" max="11" width="6.7109375" style="1" customWidth="1"/>
    <col min="12" max="12" width="6.421875" style="1" customWidth="1"/>
    <col min="13" max="13" width="6.28125" style="1" customWidth="1"/>
    <col min="14" max="14" width="7.57421875" style="1" customWidth="1"/>
    <col min="15" max="15" width="6.8515625" style="1" customWidth="1"/>
    <col min="16" max="16" width="6.00390625" style="1" customWidth="1"/>
    <col min="17" max="17" width="6.28125" style="1" customWidth="1"/>
    <col min="18" max="18" width="5.8515625" style="1" customWidth="1"/>
    <col min="19" max="19" width="7.421875" style="1" customWidth="1"/>
    <col min="20" max="20" width="7.28125" style="1" customWidth="1"/>
    <col min="21" max="21" width="6.140625" style="1" customWidth="1"/>
    <col min="22" max="22" width="5.140625" style="1" customWidth="1"/>
    <col min="23" max="23" width="5.57421875" style="1" customWidth="1"/>
    <col min="24" max="24" width="8.7109375" style="1" customWidth="1"/>
    <col min="25" max="25" width="10.7109375" style="1" customWidth="1"/>
    <col min="26" max="16384" width="9.140625" style="1" customWidth="1"/>
  </cols>
  <sheetData>
    <row r="1" spans="1:25" ht="138" customHeight="1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33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15.75" thickBot="1"/>
    <row r="4" spans="1:25" s="12" customFormat="1" ht="22.5" customHeight="1">
      <c r="A4" s="61" t="s">
        <v>13</v>
      </c>
      <c r="B4" s="37" t="s">
        <v>18</v>
      </c>
      <c r="C4" s="37" t="s">
        <v>0</v>
      </c>
      <c r="D4" s="9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50"/>
      <c r="V4" s="50"/>
      <c r="W4" s="51"/>
      <c r="X4" s="37" t="s">
        <v>7</v>
      </c>
      <c r="Y4" s="47" t="s">
        <v>8</v>
      </c>
    </row>
    <row r="5" spans="1:25" s="12" customFormat="1" ht="11.25">
      <c r="A5" s="62"/>
      <c r="B5" s="38"/>
      <c r="C5" s="38"/>
      <c r="D5" s="43" t="s">
        <v>3</v>
      </c>
      <c r="E5" s="44"/>
      <c r="F5" s="44"/>
      <c r="G5" s="44"/>
      <c r="H5" s="45"/>
      <c r="I5" s="43" t="s">
        <v>4</v>
      </c>
      <c r="J5" s="44"/>
      <c r="K5" s="44"/>
      <c r="L5" s="44"/>
      <c r="M5" s="45"/>
      <c r="N5" s="43" t="s">
        <v>5</v>
      </c>
      <c r="O5" s="44"/>
      <c r="P5" s="44"/>
      <c r="Q5" s="44"/>
      <c r="R5" s="45"/>
      <c r="S5" s="43" t="s">
        <v>6</v>
      </c>
      <c r="T5" s="44"/>
      <c r="U5" s="44"/>
      <c r="V5" s="44"/>
      <c r="W5" s="45"/>
      <c r="X5" s="38"/>
      <c r="Y5" s="48"/>
    </row>
    <row r="6" spans="1:25" s="12" customFormat="1" ht="101.25">
      <c r="A6" s="63"/>
      <c r="B6" s="39"/>
      <c r="C6" s="39"/>
      <c r="D6" s="13" t="s">
        <v>9</v>
      </c>
      <c r="E6" s="14" t="s">
        <v>10</v>
      </c>
      <c r="F6" s="14" t="s">
        <v>11</v>
      </c>
      <c r="G6" s="14" t="s">
        <v>41</v>
      </c>
      <c r="H6" s="14" t="s">
        <v>44</v>
      </c>
      <c r="I6" s="13" t="s">
        <v>9</v>
      </c>
      <c r="J6" s="14" t="s">
        <v>10</v>
      </c>
      <c r="K6" s="14" t="s">
        <v>32</v>
      </c>
      <c r="L6" s="14" t="s">
        <v>41</v>
      </c>
      <c r="M6" s="14" t="s">
        <v>44</v>
      </c>
      <c r="N6" s="13" t="s">
        <v>9</v>
      </c>
      <c r="O6" s="14" t="s">
        <v>10</v>
      </c>
      <c r="P6" s="14" t="s">
        <v>32</v>
      </c>
      <c r="Q6" s="14" t="s">
        <v>41</v>
      </c>
      <c r="R6" s="14" t="s">
        <v>44</v>
      </c>
      <c r="S6" s="15" t="s">
        <v>9</v>
      </c>
      <c r="T6" s="16" t="s">
        <v>10</v>
      </c>
      <c r="U6" s="16" t="s">
        <v>32</v>
      </c>
      <c r="V6" s="16" t="s">
        <v>41</v>
      </c>
      <c r="W6" s="14" t="s">
        <v>44</v>
      </c>
      <c r="X6" s="39"/>
      <c r="Y6" s="49"/>
    </row>
    <row r="7" spans="1:25" s="20" customFormat="1" ht="24" customHeight="1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9">
        <v>25</v>
      </c>
    </row>
    <row r="8" spans="1:25" s="12" customFormat="1" ht="37.5" customHeight="1">
      <c r="A8" s="52" t="s">
        <v>12</v>
      </c>
      <c r="B8" s="53"/>
      <c r="C8" s="54"/>
      <c r="D8" s="59" t="s">
        <v>14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60"/>
    </row>
    <row r="9" spans="1:25" s="12" customFormat="1" ht="41.25" customHeight="1">
      <c r="A9" s="52" t="s">
        <v>15</v>
      </c>
      <c r="B9" s="53"/>
      <c r="C9" s="54"/>
      <c r="D9" s="40" t="s">
        <v>16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</row>
    <row r="10" spans="1:25" s="12" customFormat="1" ht="51" customHeight="1">
      <c r="A10" s="21">
        <v>1</v>
      </c>
      <c r="B10" s="5" t="s">
        <v>17</v>
      </c>
      <c r="C10" s="22" t="s">
        <v>19</v>
      </c>
      <c r="D10" s="22">
        <f>E10+F10+G10+H10</f>
        <v>117728.70000000001</v>
      </c>
      <c r="E10" s="22">
        <f>J10+O10+T10</f>
        <v>71198.3</v>
      </c>
      <c r="F10" s="22">
        <f>K10+P10+U10</f>
        <v>21410.4</v>
      </c>
      <c r="G10" s="22">
        <f>L10+Q10+V10</f>
        <v>23180</v>
      </c>
      <c r="H10" s="22">
        <v>1940</v>
      </c>
      <c r="I10" s="22">
        <f>J10+K10+L10+M10</f>
        <v>53241.100000000006</v>
      </c>
      <c r="J10" s="22">
        <v>20664.9</v>
      </c>
      <c r="K10" s="22">
        <v>7456.2</v>
      </c>
      <c r="L10" s="22">
        <v>23180</v>
      </c>
      <c r="M10" s="22">
        <v>1940</v>
      </c>
      <c r="N10" s="22">
        <f>O10+P10</f>
        <v>29741.1</v>
      </c>
      <c r="O10" s="22">
        <v>22121.1</v>
      </c>
      <c r="P10" s="23">
        <v>7620</v>
      </c>
      <c r="Q10" s="23">
        <v>0</v>
      </c>
      <c r="R10" s="23">
        <v>0</v>
      </c>
      <c r="S10" s="22">
        <f>T10+U10</f>
        <v>34746.5</v>
      </c>
      <c r="T10" s="22">
        <v>28412.3</v>
      </c>
      <c r="U10" s="22">
        <v>6334.2</v>
      </c>
      <c r="V10" s="22">
        <v>0</v>
      </c>
      <c r="W10" s="22">
        <v>0</v>
      </c>
      <c r="X10" s="24" t="s">
        <v>20</v>
      </c>
      <c r="Y10" s="25" t="s">
        <v>47</v>
      </c>
    </row>
    <row r="11" spans="1:25" s="12" customFormat="1" ht="54" customHeight="1">
      <c r="A11" s="21">
        <v>1.1</v>
      </c>
      <c r="B11" s="6" t="s">
        <v>43</v>
      </c>
      <c r="C11" s="22" t="s">
        <v>19</v>
      </c>
      <c r="D11" s="22">
        <f>E11+G11</f>
        <v>19675.5</v>
      </c>
      <c r="E11" s="22">
        <v>9675.5</v>
      </c>
      <c r="F11" s="22">
        <v>0</v>
      </c>
      <c r="G11" s="22">
        <v>10000</v>
      </c>
      <c r="H11" s="22">
        <v>0</v>
      </c>
      <c r="I11" s="22">
        <f>J11+L11</f>
        <v>19675.5</v>
      </c>
      <c r="J11" s="22">
        <v>9675.5</v>
      </c>
      <c r="K11" s="22">
        <v>0</v>
      </c>
      <c r="L11" s="22">
        <v>10000</v>
      </c>
      <c r="M11" s="22">
        <v>0</v>
      </c>
      <c r="N11" s="22">
        <v>0</v>
      </c>
      <c r="O11" s="22">
        <v>0</v>
      </c>
      <c r="P11" s="23">
        <v>0</v>
      </c>
      <c r="Q11" s="23">
        <v>0</v>
      </c>
      <c r="R11" s="23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4" t="s">
        <v>20</v>
      </c>
      <c r="Y11" s="25" t="s">
        <v>45</v>
      </c>
    </row>
    <row r="12" spans="1:25" s="12" customFormat="1" ht="81" customHeight="1">
      <c r="A12" s="21">
        <v>2</v>
      </c>
      <c r="B12" s="6" t="s">
        <v>50</v>
      </c>
      <c r="C12" s="22" t="s">
        <v>19</v>
      </c>
      <c r="D12" s="22">
        <v>25000</v>
      </c>
      <c r="E12" s="22">
        <v>25000</v>
      </c>
      <c r="F12" s="22">
        <v>0</v>
      </c>
      <c r="G12" s="22">
        <v>0</v>
      </c>
      <c r="H12" s="22">
        <v>0</v>
      </c>
      <c r="I12" s="22">
        <v>25000</v>
      </c>
      <c r="J12" s="22">
        <v>25000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3">
        <v>0</v>
      </c>
      <c r="Q12" s="23">
        <v>0</v>
      </c>
      <c r="R12" s="23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4" t="s">
        <v>20</v>
      </c>
      <c r="Y12" s="25" t="s">
        <v>52</v>
      </c>
    </row>
    <row r="13" spans="1:25" s="12" customFormat="1" ht="49.5" customHeight="1">
      <c r="A13" s="21">
        <v>3</v>
      </c>
      <c r="B13" s="6" t="s">
        <v>21</v>
      </c>
      <c r="C13" s="22" t="s">
        <v>19</v>
      </c>
      <c r="D13" s="22">
        <f>D14+D15</f>
        <v>175000</v>
      </c>
      <c r="E13" s="22">
        <f aca="true" t="shared" si="0" ref="E13:T13">E14+E15</f>
        <v>175000</v>
      </c>
      <c r="F13" s="22">
        <f t="shared" si="0"/>
        <v>0</v>
      </c>
      <c r="G13" s="22">
        <v>0</v>
      </c>
      <c r="H13" s="22">
        <v>0</v>
      </c>
      <c r="I13" s="22">
        <f t="shared" si="0"/>
        <v>65000</v>
      </c>
      <c r="J13" s="22">
        <f t="shared" si="0"/>
        <v>65000</v>
      </c>
      <c r="K13" s="22">
        <v>0</v>
      </c>
      <c r="L13" s="22">
        <v>0</v>
      </c>
      <c r="M13" s="22">
        <v>0</v>
      </c>
      <c r="N13" s="22">
        <f t="shared" si="0"/>
        <v>55000</v>
      </c>
      <c r="O13" s="22">
        <f t="shared" si="0"/>
        <v>55000</v>
      </c>
      <c r="P13" s="22">
        <v>0</v>
      </c>
      <c r="Q13" s="22">
        <v>0</v>
      </c>
      <c r="R13" s="22">
        <v>0</v>
      </c>
      <c r="S13" s="22">
        <f t="shared" si="0"/>
        <v>55000</v>
      </c>
      <c r="T13" s="22">
        <f t="shared" si="0"/>
        <v>55000</v>
      </c>
      <c r="U13" s="22">
        <v>0</v>
      </c>
      <c r="V13" s="22">
        <v>0</v>
      </c>
      <c r="W13" s="22">
        <v>0</v>
      </c>
      <c r="X13" s="24" t="s">
        <v>20</v>
      </c>
      <c r="Y13" s="25"/>
    </row>
    <row r="14" spans="1:25" s="12" customFormat="1" ht="70.5" customHeight="1">
      <c r="A14" s="21" t="s">
        <v>25</v>
      </c>
      <c r="B14" s="6" t="s">
        <v>22</v>
      </c>
      <c r="C14" s="22" t="s">
        <v>19</v>
      </c>
      <c r="D14" s="22">
        <f aca="true" t="shared" si="1" ref="D14:D21">E14+F14</f>
        <v>117000</v>
      </c>
      <c r="E14" s="22">
        <f>J14+O14+T14</f>
        <v>117000</v>
      </c>
      <c r="F14" s="22">
        <f>K14+P14+U14</f>
        <v>0</v>
      </c>
      <c r="G14" s="22">
        <v>0</v>
      </c>
      <c r="H14" s="22">
        <v>0</v>
      </c>
      <c r="I14" s="22">
        <f>J14+K14</f>
        <v>39000</v>
      </c>
      <c r="J14" s="22">
        <v>39000</v>
      </c>
      <c r="K14" s="22">
        <v>0</v>
      </c>
      <c r="L14" s="22">
        <v>0</v>
      </c>
      <c r="M14" s="22">
        <v>0</v>
      </c>
      <c r="N14" s="22">
        <f aca="true" t="shared" si="2" ref="N14:N21">O14+P14</f>
        <v>39000</v>
      </c>
      <c r="O14" s="22">
        <v>39000</v>
      </c>
      <c r="P14" s="22">
        <v>0</v>
      </c>
      <c r="Q14" s="22">
        <v>0</v>
      </c>
      <c r="R14" s="22">
        <v>0</v>
      </c>
      <c r="S14" s="22">
        <f aca="true" t="shared" si="3" ref="S14:S21">T14+U14</f>
        <v>39000</v>
      </c>
      <c r="T14" s="22">
        <v>39000</v>
      </c>
      <c r="U14" s="22">
        <v>0</v>
      </c>
      <c r="V14" s="22">
        <v>0</v>
      </c>
      <c r="W14" s="22">
        <v>0</v>
      </c>
      <c r="X14" s="24" t="s">
        <v>20</v>
      </c>
      <c r="Y14" s="25" t="s">
        <v>46</v>
      </c>
    </row>
    <row r="15" spans="1:25" s="12" customFormat="1" ht="71.25" customHeight="1">
      <c r="A15" s="21" t="s">
        <v>27</v>
      </c>
      <c r="B15" s="6" t="s">
        <v>23</v>
      </c>
      <c r="C15" s="22" t="s">
        <v>19</v>
      </c>
      <c r="D15" s="22">
        <f t="shared" si="1"/>
        <v>58000</v>
      </c>
      <c r="E15" s="22">
        <f>J15+O15+T15</f>
        <v>58000</v>
      </c>
      <c r="F15" s="22">
        <f>K15+P15+U15</f>
        <v>0</v>
      </c>
      <c r="G15" s="22">
        <v>0</v>
      </c>
      <c r="H15" s="22">
        <v>0</v>
      </c>
      <c r="I15" s="22">
        <f>J15+K15</f>
        <v>26000</v>
      </c>
      <c r="J15" s="22">
        <v>26000</v>
      </c>
      <c r="K15" s="22">
        <v>0</v>
      </c>
      <c r="L15" s="22">
        <v>0</v>
      </c>
      <c r="M15" s="22">
        <v>0</v>
      </c>
      <c r="N15" s="22">
        <f t="shared" si="2"/>
        <v>16000</v>
      </c>
      <c r="O15" s="22">
        <v>16000</v>
      </c>
      <c r="P15" s="22">
        <v>0</v>
      </c>
      <c r="Q15" s="22">
        <v>0</v>
      </c>
      <c r="R15" s="22">
        <v>0</v>
      </c>
      <c r="S15" s="22">
        <f t="shared" si="3"/>
        <v>16000</v>
      </c>
      <c r="T15" s="22">
        <v>16000</v>
      </c>
      <c r="U15" s="22">
        <v>0</v>
      </c>
      <c r="V15" s="22">
        <v>0</v>
      </c>
      <c r="W15" s="22">
        <v>0</v>
      </c>
      <c r="X15" s="24" t="s">
        <v>20</v>
      </c>
      <c r="Y15" s="25" t="s">
        <v>51</v>
      </c>
    </row>
    <row r="16" spans="1:25" s="12" customFormat="1" ht="51" customHeight="1">
      <c r="A16" s="21">
        <v>4</v>
      </c>
      <c r="B16" s="6" t="s">
        <v>24</v>
      </c>
      <c r="C16" s="22" t="s">
        <v>19</v>
      </c>
      <c r="D16" s="22">
        <f>D17+D18</f>
        <v>7754.1900000000005</v>
      </c>
      <c r="E16" s="22">
        <f aca="true" t="shared" si="4" ref="E16:T16">E17+E18</f>
        <v>7754.1900000000005</v>
      </c>
      <c r="F16" s="22">
        <f t="shared" si="4"/>
        <v>0</v>
      </c>
      <c r="G16" s="22">
        <v>0</v>
      </c>
      <c r="H16" s="22">
        <v>0</v>
      </c>
      <c r="I16" s="22">
        <f t="shared" si="4"/>
        <v>2534.19</v>
      </c>
      <c r="J16" s="22">
        <f t="shared" si="4"/>
        <v>2534.19</v>
      </c>
      <c r="K16" s="22">
        <v>0</v>
      </c>
      <c r="L16" s="22">
        <v>0</v>
      </c>
      <c r="M16" s="22">
        <v>0</v>
      </c>
      <c r="N16" s="22">
        <f t="shared" si="4"/>
        <v>2610</v>
      </c>
      <c r="O16" s="22">
        <f t="shared" si="4"/>
        <v>2610</v>
      </c>
      <c r="P16" s="22">
        <v>0</v>
      </c>
      <c r="Q16" s="22">
        <v>0</v>
      </c>
      <c r="R16" s="22">
        <v>0</v>
      </c>
      <c r="S16" s="22">
        <f t="shared" si="4"/>
        <v>2610</v>
      </c>
      <c r="T16" s="22">
        <f t="shared" si="4"/>
        <v>2610</v>
      </c>
      <c r="U16" s="22">
        <v>0</v>
      </c>
      <c r="V16" s="22">
        <v>0</v>
      </c>
      <c r="W16" s="22">
        <v>0</v>
      </c>
      <c r="X16" s="24" t="s">
        <v>20</v>
      </c>
      <c r="Y16" s="25"/>
    </row>
    <row r="17" spans="1:25" s="12" customFormat="1" ht="105" customHeight="1">
      <c r="A17" s="21" t="s">
        <v>48</v>
      </c>
      <c r="B17" s="6" t="s">
        <v>26</v>
      </c>
      <c r="C17" s="22" t="s">
        <v>19</v>
      </c>
      <c r="D17" s="22">
        <f t="shared" si="1"/>
        <v>6824.1900000000005</v>
      </c>
      <c r="E17" s="22">
        <f>J17+O17+T17</f>
        <v>6824.1900000000005</v>
      </c>
      <c r="F17" s="22">
        <f>K17+P17+U17</f>
        <v>0</v>
      </c>
      <c r="G17" s="22">
        <v>0</v>
      </c>
      <c r="H17" s="22">
        <v>0</v>
      </c>
      <c r="I17" s="22">
        <v>2224.19</v>
      </c>
      <c r="J17" s="22">
        <v>2224.19</v>
      </c>
      <c r="K17" s="22">
        <v>0</v>
      </c>
      <c r="L17" s="22">
        <v>0</v>
      </c>
      <c r="M17" s="22">
        <v>0</v>
      </c>
      <c r="N17" s="22">
        <f t="shared" si="2"/>
        <v>2300</v>
      </c>
      <c r="O17" s="22">
        <v>2300</v>
      </c>
      <c r="P17" s="22">
        <v>0</v>
      </c>
      <c r="Q17" s="22">
        <v>0</v>
      </c>
      <c r="R17" s="22">
        <v>0</v>
      </c>
      <c r="S17" s="22">
        <f t="shared" si="3"/>
        <v>2300</v>
      </c>
      <c r="T17" s="22">
        <v>2300</v>
      </c>
      <c r="U17" s="22">
        <v>0</v>
      </c>
      <c r="V17" s="22">
        <v>0</v>
      </c>
      <c r="W17" s="22">
        <v>0</v>
      </c>
      <c r="X17" s="24" t="s">
        <v>20</v>
      </c>
      <c r="Y17" s="57" t="s">
        <v>34</v>
      </c>
    </row>
    <row r="18" spans="1:25" s="12" customFormat="1" ht="57" thickBot="1">
      <c r="A18" s="26" t="s">
        <v>49</v>
      </c>
      <c r="B18" s="7" t="s">
        <v>28</v>
      </c>
      <c r="C18" s="28" t="s">
        <v>19</v>
      </c>
      <c r="D18" s="28">
        <f t="shared" si="1"/>
        <v>930</v>
      </c>
      <c r="E18" s="28">
        <f>J18+O18+T18</f>
        <v>930</v>
      </c>
      <c r="F18" s="28">
        <f>K18+P18+U18</f>
        <v>0</v>
      </c>
      <c r="G18" s="28">
        <v>0</v>
      </c>
      <c r="H18" s="28">
        <v>0</v>
      </c>
      <c r="I18" s="28">
        <f>J18+K18</f>
        <v>310</v>
      </c>
      <c r="J18" s="28">
        <v>310</v>
      </c>
      <c r="K18" s="28">
        <v>0</v>
      </c>
      <c r="L18" s="28">
        <v>0</v>
      </c>
      <c r="M18" s="28">
        <v>0</v>
      </c>
      <c r="N18" s="28">
        <f t="shared" si="2"/>
        <v>310</v>
      </c>
      <c r="O18" s="28">
        <v>310</v>
      </c>
      <c r="P18" s="28">
        <v>0</v>
      </c>
      <c r="Q18" s="28">
        <v>0</v>
      </c>
      <c r="R18" s="28">
        <v>0</v>
      </c>
      <c r="S18" s="28">
        <f t="shared" si="3"/>
        <v>310</v>
      </c>
      <c r="T18" s="28">
        <v>310</v>
      </c>
      <c r="U18" s="28">
        <v>0</v>
      </c>
      <c r="V18" s="28">
        <v>0</v>
      </c>
      <c r="W18" s="28">
        <v>0</v>
      </c>
      <c r="X18" s="29" t="s">
        <v>20</v>
      </c>
      <c r="Y18" s="58"/>
    </row>
    <row r="19" spans="1:25" s="32" customFormat="1" ht="12">
      <c r="A19" s="30">
        <v>1</v>
      </c>
      <c r="B19" s="8">
        <v>2</v>
      </c>
      <c r="C19" s="30">
        <v>3</v>
      </c>
      <c r="D19" s="31">
        <v>4</v>
      </c>
      <c r="E19" s="30">
        <v>5</v>
      </c>
      <c r="F19" s="31">
        <v>6</v>
      </c>
      <c r="G19" s="30">
        <v>7</v>
      </c>
      <c r="H19" s="31">
        <v>8</v>
      </c>
      <c r="I19" s="30">
        <v>9</v>
      </c>
      <c r="J19" s="31">
        <v>10</v>
      </c>
      <c r="K19" s="30">
        <v>11</v>
      </c>
      <c r="L19" s="31">
        <v>12</v>
      </c>
      <c r="M19" s="30">
        <v>13</v>
      </c>
      <c r="N19" s="31">
        <v>14</v>
      </c>
      <c r="O19" s="30">
        <v>15</v>
      </c>
      <c r="P19" s="31">
        <v>16</v>
      </c>
      <c r="Q19" s="30">
        <v>17</v>
      </c>
      <c r="R19" s="31">
        <v>18</v>
      </c>
      <c r="S19" s="30">
        <v>19</v>
      </c>
      <c r="T19" s="31">
        <v>20</v>
      </c>
      <c r="U19" s="30">
        <v>21</v>
      </c>
      <c r="V19" s="31">
        <v>22</v>
      </c>
      <c r="W19" s="30">
        <v>23</v>
      </c>
      <c r="X19" s="31">
        <v>24</v>
      </c>
      <c r="Y19" s="30">
        <v>25</v>
      </c>
    </row>
    <row r="20" spans="1:25" s="12" customFormat="1" ht="93.75" customHeight="1">
      <c r="A20" s="21">
        <v>5</v>
      </c>
      <c r="B20" s="6" t="s">
        <v>29</v>
      </c>
      <c r="C20" s="22" t="s">
        <v>19</v>
      </c>
      <c r="D20" s="22">
        <f t="shared" si="1"/>
        <v>990</v>
      </c>
      <c r="E20" s="22">
        <f>J20+O20+T20</f>
        <v>990</v>
      </c>
      <c r="F20" s="22">
        <f>K20+P20+U20</f>
        <v>0</v>
      </c>
      <c r="G20" s="22">
        <v>0</v>
      </c>
      <c r="H20" s="22">
        <v>0</v>
      </c>
      <c r="I20" s="22">
        <f>J20+K20</f>
        <v>330</v>
      </c>
      <c r="J20" s="22">
        <v>330</v>
      </c>
      <c r="K20" s="22">
        <v>0</v>
      </c>
      <c r="L20" s="22">
        <v>0</v>
      </c>
      <c r="M20" s="22">
        <v>0</v>
      </c>
      <c r="N20" s="22">
        <f t="shared" si="2"/>
        <v>330</v>
      </c>
      <c r="O20" s="22">
        <v>330</v>
      </c>
      <c r="P20" s="22">
        <v>0</v>
      </c>
      <c r="Q20" s="22">
        <v>0</v>
      </c>
      <c r="R20" s="22">
        <v>0</v>
      </c>
      <c r="S20" s="22">
        <f t="shared" si="3"/>
        <v>330</v>
      </c>
      <c r="T20" s="22">
        <v>330</v>
      </c>
      <c r="U20" s="22">
        <v>0</v>
      </c>
      <c r="V20" s="22">
        <v>0</v>
      </c>
      <c r="W20" s="22">
        <v>0</v>
      </c>
      <c r="X20" s="24" t="s">
        <v>33</v>
      </c>
      <c r="Y20" s="25" t="s">
        <v>35</v>
      </c>
    </row>
    <row r="21" spans="1:25" s="12" customFormat="1" ht="49.5" customHeight="1">
      <c r="A21" s="21">
        <v>6</v>
      </c>
      <c r="B21" s="6" t="s">
        <v>30</v>
      </c>
      <c r="C21" s="22" t="s">
        <v>19</v>
      </c>
      <c r="D21" s="22">
        <f t="shared" si="1"/>
        <v>4500</v>
      </c>
      <c r="E21" s="22">
        <f>J21+O21+T21</f>
        <v>4500</v>
      </c>
      <c r="F21" s="22">
        <f>K21+P21+U21</f>
        <v>0</v>
      </c>
      <c r="G21" s="22">
        <v>0</v>
      </c>
      <c r="H21" s="22">
        <v>0</v>
      </c>
      <c r="I21" s="22">
        <f>J21+K21</f>
        <v>1500</v>
      </c>
      <c r="J21" s="22">
        <v>1500</v>
      </c>
      <c r="K21" s="22">
        <v>0</v>
      </c>
      <c r="L21" s="22">
        <v>0</v>
      </c>
      <c r="M21" s="22">
        <v>0</v>
      </c>
      <c r="N21" s="22">
        <f t="shared" si="2"/>
        <v>1500</v>
      </c>
      <c r="O21" s="22">
        <v>1500</v>
      </c>
      <c r="P21" s="22">
        <v>0</v>
      </c>
      <c r="Q21" s="22">
        <v>0</v>
      </c>
      <c r="R21" s="22">
        <v>0</v>
      </c>
      <c r="S21" s="22">
        <f t="shared" si="3"/>
        <v>1500</v>
      </c>
      <c r="T21" s="22">
        <v>1500</v>
      </c>
      <c r="U21" s="22">
        <v>0</v>
      </c>
      <c r="V21" s="22">
        <v>0</v>
      </c>
      <c r="W21" s="22">
        <v>0</v>
      </c>
      <c r="X21" s="24" t="s">
        <v>20</v>
      </c>
      <c r="Y21" s="25" t="s">
        <v>36</v>
      </c>
    </row>
    <row r="22" spans="1:25" s="12" customFormat="1" ht="21" customHeight="1" thickBot="1">
      <c r="A22" s="26"/>
      <c r="B22" s="33" t="s">
        <v>31</v>
      </c>
      <c r="C22" s="28"/>
      <c r="D22" s="28">
        <f>E22+F22+G22+H22</f>
        <v>330972.89</v>
      </c>
      <c r="E22" s="28">
        <f>E10+E13+E16+E20+E21+E12</f>
        <v>284442.49</v>
      </c>
      <c r="F22" s="28">
        <f>F10+F13+F16+F20+F21+F11</f>
        <v>21410.4</v>
      </c>
      <c r="G22" s="28">
        <v>23180</v>
      </c>
      <c r="H22" s="28">
        <v>1940</v>
      </c>
      <c r="I22" s="28">
        <f>I21+I20+I16+I13+I10+I12</f>
        <v>147605.29</v>
      </c>
      <c r="J22" s="28">
        <f>J10+J13+J16+J20+J21+J12</f>
        <v>115029.09</v>
      </c>
      <c r="K22" s="28">
        <f>K10+K13+K16+K20+K21+K11</f>
        <v>7456.2</v>
      </c>
      <c r="L22" s="28">
        <v>23180</v>
      </c>
      <c r="M22" s="28">
        <v>1940</v>
      </c>
      <c r="N22" s="28">
        <f>N10+N13+N16+N20+N21</f>
        <v>89181.1</v>
      </c>
      <c r="O22" s="28">
        <f>O10+O13+O16+O20+O21</f>
        <v>81561.1</v>
      </c>
      <c r="P22" s="28">
        <f>P10+P13+P16+P20+P21</f>
        <v>7620</v>
      </c>
      <c r="Q22" s="28">
        <v>0</v>
      </c>
      <c r="R22" s="28">
        <v>0</v>
      </c>
      <c r="S22" s="28">
        <f>S10+S13+S16+S20+S21</f>
        <v>94186.5</v>
      </c>
      <c r="T22" s="28">
        <f>T10+T13+T16+T20+T21</f>
        <v>87852.3</v>
      </c>
      <c r="U22" s="28">
        <f>U10+U13+U16+U20+U21</f>
        <v>6334.2</v>
      </c>
      <c r="V22" s="28">
        <v>0</v>
      </c>
      <c r="W22" s="28">
        <v>0</v>
      </c>
      <c r="X22" s="27"/>
      <c r="Y22" s="34"/>
    </row>
    <row r="24" spans="2:24" s="2" customFormat="1" ht="24.75" customHeight="1">
      <c r="B24" s="36" t="s">
        <v>37</v>
      </c>
      <c r="C24" s="36"/>
      <c r="D24" s="36"/>
      <c r="E24" s="36"/>
      <c r="F24" s="36"/>
      <c r="G24" s="36"/>
      <c r="H24" s="36"/>
      <c r="I24" s="36"/>
      <c r="J24" s="36"/>
      <c r="K24" s="36"/>
      <c r="L24" s="3"/>
      <c r="M24" s="3"/>
      <c r="U24" s="36" t="s">
        <v>38</v>
      </c>
      <c r="V24" s="36"/>
      <c r="W24" s="36"/>
      <c r="X24" s="36"/>
    </row>
    <row r="25" spans="2:24" s="2" customFormat="1" ht="24.7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"/>
      <c r="M25" s="3"/>
      <c r="U25" s="35"/>
      <c r="V25" s="35"/>
      <c r="W25" s="35"/>
      <c r="X25" s="35"/>
    </row>
    <row r="26" spans="2:24" s="2" customFormat="1" ht="24.7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"/>
      <c r="M26" s="3"/>
      <c r="U26" s="35"/>
      <c r="V26" s="35"/>
      <c r="W26" s="35"/>
      <c r="X26" s="35"/>
    </row>
    <row r="27" spans="2:11" s="2" customFormat="1" ht="1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24" s="2" customFormat="1" ht="17.25" customHeight="1">
      <c r="B28" s="36" t="s">
        <v>40</v>
      </c>
      <c r="C28" s="36"/>
      <c r="D28" s="36"/>
      <c r="E28" s="36"/>
      <c r="F28" s="36"/>
      <c r="G28" s="36"/>
      <c r="H28" s="36"/>
      <c r="I28" s="36"/>
      <c r="J28" s="36"/>
      <c r="K28" s="36"/>
      <c r="L28" s="4"/>
      <c r="M28" s="4"/>
      <c r="S28" s="2" t="s">
        <v>42</v>
      </c>
      <c r="U28" s="36" t="s">
        <v>39</v>
      </c>
      <c r="V28" s="36"/>
      <c r="W28" s="36"/>
      <c r="X28" s="36"/>
    </row>
  </sheetData>
  <sheetProtection/>
  <mergeCells count="21">
    <mergeCell ref="A1:Y1"/>
    <mergeCell ref="Y17:Y18"/>
    <mergeCell ref="C4:C6"/>
    <mergeCell ref="D8:Y8"/>
    <mergeCell ref="A9:C9"/>
    <mergeCell ref="A4:A6"/>
    <mergeCell ref="B4:B6"/>
    <mergeCell ref="B28:K28"/>
    <mergeCell ref="U28:X28"/>
    <mergeCell ref="N5:R5"/>
    <mergeCell ref="U4:W4"/>
    <mergeCell ref="S5:W5"/>
    <mergeCell ref="D5:H5"/>
    <mergeCell ref="U24:X24"/>
    <mergeCell ref="A8:C8"/>
    <mergeCell ref="B24:K24"/>
    <mergeCell ref="X4:X6"/>
    <mergeCell ref="D9:Y9"/>
    <mergeCell ref="I5:M5"/>
    <mergeCell ref="A2:Y2"/>
    <mergeCell ref="Y4:Y6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2015-08-28T07:27:23Z</cp:lastPrinted>
  <dcterms:created xsi:type="dcterms:W3CDTF">2014-09-24T04:56:16Z</dcterms:created>
  <dcterms:modified xsi:type="dcterms:W3CDTF">2015-08-28T07:28:02Z</dcterms:modified>
  <cp:category/>
  <cp:version/>
  <cp:contentType/>
  <cp:contentStatus/>
</cp:coreProperties>
</file>