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<sst xmlns="http://schemas.openxmlformats.org/spreadsheetml/2006/main" count="85" uniqueCount="57">
  <si>
    <t>Срок исполнения</t>
  </si>
  <si>
    <t>Объем финансирования, тыс.руб.</t>
  </si>
  <si>
    <t>2015-2017гг.</t>
  </si>
  <si>
    <t>2015г.</t>
  </si>
  <si>
    <t>2016г.</t>
  </si>
  <si>
    <t>2017г.</t>
  </si>
  <si>
    <t>Исполнители, ответственные за реализацию мероприятий</t>
  </si>
  <si>
    <t>Всего</t>
  </si>
  <si>
    <t>Средства бюджета округа Муром</t>
  </si>
  <si>
    <t>Цель Программы:</t>
  </si>
  <si>
    <t>№ п/п</t>
  </si>
  <si>
    <t>2015-2017</t>
  </si>
  <si>
    <t>УЖКХ администрации округа Муром</t>
  </si>
  <si>
    <t>Первый заместитель Главы администрации округа Муром по ЖКХ, начальник Управления ЖКХ</t>
  </si>
  <si>
    <t>И.К.Федурин</t>
  </si>
  <si>
    <t>Согласовано:</t>
  </si>
  <si>
    <t>И.Г.Карпова</t>
  </si>
  <si>
    <t>Главный бухгалтер ЦБ УЖКХ</t>
  </si>
  <si>
    <t>Зам. начальника  Управления ЖКХ по  благоустройству и дорожному хозяйству</t>
  </si>
  <si>
    <t>Ю.В.Уткин</t>
  </si>
  <si>
    <t>Внебюджетные средства</t>
  </si>
  <si>
    <t>Подпрограмма «Озеленение территории округа Муром на 2015-2017 годы»</t>
  </si>
  <si>
    <t>Задача Подпрограммы:</t>
  </si>
  <si>
    <t>«Оптимизация баланса образования, использования, обезвреживания, размещения отходов производства и потребления округа Муром на 2015-1017 годы»</t>
  </si>
  <si>
    <t xml:space="preserve">обеспечение регулярного энергоснабжения сетей уличного освещения </t>
  </si>
  <si>
    <t>«Техническое обслуживание и энергоснабжение сетей уличного освещения на 2015-2017 годы»</t>
  </si>
  <si>
    <t>мониторинг состояния и ремонт объектов внешнего благоустройства</t>
  </si>
  <si>
    <t>«Содержание и ремонт объектов благоустройства округа Муром на 2015-2017 годы»</t>
  </si>
  <si>
    <t>Задача</t>
  </si>
  <si>
    <t>повышение эффективности управления жилищно-коммунальным хозяйством округа</t>
  </si>
  <si>
    <t>Ожидаемые результаты</t>
  </si>
  <si>
    <t>Обеспечение деятельностиУправления жилищно-коммунального хозяйства</t>
  </si>
  <si>
    <t>Содержание МКУ "Муромстройзаказчик"</t>
  </si>
  <si>
    <t>Формирование индивидуального, уникального внешнего вида округа Муром</t>
  </si>
  <si>
    <t xml:space="preserve">Совершенствование внешнего облика, повышение уровня благоустройства территории округа Муром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</t>
  </si>
  <si>
    <t>формирование баланса образования, использования, обезвреживания, размещения отходов производства и потребления на территории округа Муром.</t>
  </si>
  <si>
    <t>Итого по программе</t>
  </si>
  <si>
    <t>МБУ "Благоустройство"</t>
  </si>
  <si>
    <t>ООО "ЭКО-транс", МБУ "Благоустройство"</t>
  </si>
  <si>
    <t>Увеличение площади зеленых насаждений</t>
  </si>
  <si>
    <t>Сокращение числа несанкционированных свалок</t>
  </si>
  <si>
    <t>Регулярное энергоснабжение сетей уличного освещения</t>
  </si>
  <si>
    <t>Сокращение числа объектов благоустройства, требующих капитального ремонта</t>
  </si>
  <si>
    <t>Эффективность работы УЖКХ</t>
  </si>
  <si>
    <t>Количество заключенных договоров-65 шт/год</t>
  </si>
  <si>
    <t>УЖКХ администрации округа Муром подрядные организации</t>
  </si>
  <si>
    <t>МБУ "Благоустройство", подрядные организации</t>
  </si>
  <si>
    <t>Содержание централизованной бухгалтерии УЖКХ</t>
  </si>
  <si>
    <t>Эффективность работы централизованной бухгалтерии</t>
  </si>
  <si>
    <t>Налоги</t>
  </si>
  <si>
    <t>улучшение условий массового отдыха и досуга граждан</t>
  </si>
  <si>
    <t>«Праздничное оформление и содержание мест массового отдыха населения округа Муром на 2015-2017 годы»</t>
  </si>
  <si>
    <r>
      <t xml:space="preserve">Формирование положительного общественного мнения, </t>
    </r>
    <r>
      <rPr>
        <sz val="10"/>
        <color indexed="8"/>
        <rFont val="Times New Roman"/>
        <family val="1"/>
      </rPr>
      <t>повышение эмоционального воздействия праздничного оформления</t>
    </r>
  </si>
  <si>
    <t>Наименование подпрограмм и мероприятий</t>
  </si>
  <si>
    <t>6.Ресурсное обеспечение Программы.</t>
  </si>
  <si>
    <t>Исполнение судебных актов</t>
  </si>
  <si>
    <t>Приложение №1 к постановлению администрации округа Муром от 05.02.2015 № 257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</si>
</sst>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6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42" fillId="33" borderId="10" xfId="0" applyFont="1" applyFill="1" applyBorder="1" applyAlignment="1">
      <alignment vertical="center"/>
    </xf>
    <xf numFmtId="0" fontId="42" fillId="33" borderId="10" xfId="0" applyNumberFormat="1" applyFont="1" applyFill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0" fontId="42" fillId="0" borderId="0" xfId="0" applyFont="1" applyBorder="1" applyAlignment="1">
      <alignment wrapText="1"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0" xfId="0" applyFont="1" applyFill="1" applyAlignment="1">
      <alignment wrapText="1"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3" xfId="0" applyFont="1" applyFill="1" applyBorder="1" applyAlignment="1">
      <alignment wrapText="1"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 wrapText="1"/>
    </xf>
    <xf numFmtId="0" fontId="42" fillId="33" borderId="15" xfId="0" applyFont="1" applyFill="1" applyBorder="1" applyAlignment="1">
      <alignment/>
    </xf>
    <xf numFmtId="0" fontId="43" fillId="0" borderId="10" xfId="0" applyFont="1" applyBorder="1" applyAlignment="1">
      <alignment wrapText="1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4" fillId="33" borderId="0" xfId="0" applyFont="1" applyFill="1" applyAlignment="1">
      <alignment horizontal="left" wrapText="1"/>
    </xf>
    <xf numFmtId="0" fontId="44" fillId="33" borderId="0" xfId="0" applyFont="1" applyFill="1" applyAlignment="1">
      <alignment horizontal="left"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 wrapText="1"/>
    </xf>
    <xf numFmtId="0" fontId="42" fillId="33" borderId="19" xfId="0" applyFont="1" applyFill="1" applyBorder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0" fontId="42" fillId="33" borderId="20" xfId="0" applyFont="1" applyFill="1" applyBorder="1" applyAlignment="1">
      <alignment horizontal="center" wrapText="1"/>
    </xf>
    <xf numFmtId="0" fontId="42" fillId="33" borderId="21" xfId="0" applyFont="1" applyFill="1" applyBorder="1" applyAlignment="1">
      <alignment horizontal="center" wrapText="1"/>
    </xf>
    <xf numFmtId="0" fontId="42" fillId="33" borderId="22" xfId="0" applyFont="1" applyFill="1" applyBorder="1" applyAlignment="1">
      <alignment horizontal="center" wrapText="1"/>
    </xf>
    <xf numFmtId="0" fontId="42" fillId="33" borderId="23" xfId="0" applyFont="1" applyFill="1" applyBorder="1" applyAlignment="1">
      <alignment horizontal="center" wrapText="1"/>
    </xf>
    <xf numFmtId="0" fontId="42" fillId="33" borderId="24" xfId="0" applyFont="1" applyFill="1" applyBorder="1" applyAlignment="1">
      <alignment horizontal="center" wrapText="1"/>
    </xf>
    <xf numFmtId="0" fontId="42" fillId="33" borderId="25" xfId="0" applyFont="1" applyFill="1" applyBorder="1" applyAlignment="1">
      <alignment horizontal="center" wrapText="1"/>
    </xf>
    <xf numFmtId="0" fontId="42" fillId="33" borderId="0" xfId="0" applyFont="1" applyFill="1" applyAlignment="1">
      <alignment horizontal="left"/>
    </xf>
    <xf numFmtId="0" fontId="42" fillId="33" borderId="18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2" fillId="33" borderId="26" xfId="0" applyFont="1" applyFill="1" applyBorder="1" applyAlignment="1">
      <alignment horizontal="center"/>
    </xf>
    <xf numFmtId="0" fontId="42" fillId="33" borderId="27" xfId="0" applyFont="1" applyFill="1" applyBorder="1" applyAlignment="1">
      <alignment horizontal="center"/>
    </xf>
    <xf numFmtId="0" fontId="42" fillId="33" borderId="28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left" wrapText="1"/>
    </xf>
    <xf numFmtId="0" fontId="42" fillId="33" borderId="10" xfId="0" applyFont="1" applyFill="1" applyBorder="1" applyAlignment="1">
      <alignment horizontal="left" wrapText="1"/>
    </xf>
    <xf numFmtId="0" fontId="42" fillId="33" borderId="16" xfId="0" applyFont="1" applyFill="1" applyBorder="1" applyAlignment="1">
      <alignment horizontal="left"/>
    </xf>
    <xf numFmtId="0" fontId="42" fillId="33" borderId="19" xfId="0" applyFont="1" applyFill="1" applyBorder="1" applyAlignment="1">
      <alignment horizontal="left"/>
    </xf>
    <xf numFmtId="0" fontId="42" fillId="33" borderId="17" xfId="0" applyFont="1" applyFill="1" applyBorder="1" applyAlignment="1">
      <alignment horizontal="left"/>
    </xf>
    <xf numFmtId="0" fontId="42" fillId="33" borderId="29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 wrapText="1"/>
    </xf>
    <xf numFmtId="0" fontId="46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Layout" workbookViewId="0" topLeftCell="A4">
      <selection activeCell="R8" sqref="R8"/>
    </sheetView>
  </sheetViews>
  <sheetFormatPr defaultColWidth="9.140625" defaultRowHeight="15"/>
  <cols>
    <col min="1" max="1" width="2.8515625" style="1" customWidth="1"/>
    <col min="2" max="2" width="25.00390625" style="1" customWidth="1"/>
    <col min="3" max="3" width="10.28125" style="1" customWidth="1"/>
    <col min="4" max="4" width="11.140625" style="1" customWidth="1"/>
    <col min="5" max="5" width="10.7109375" style="1" customWidth="1"/>
    <col min="6" max="6" width="9.140625" style="1" customWidth="1"/>
    <col min="7" max="7" width="11.00390625" style="1" customWidth="1"/>
    <col min="8" max="8" width="11.140625" style="1" customWidth="1"/>
    <col min="9" max="9" width="9.140625" style="1" customWidth="1"/>
    <col min="10" max="11" width="11.00390625" style="1" customWidth="1"/>
    <col min="12" max="12" width="9.140625" style="1" customWidth="1"/>
    <col min="13" max="13" width="10.28125" style="1" customWidth="1"/>
    <col min="14" max="14" width="10.7109375" style="1" customWidth="1"/>
    <col min="15" max="15" width="9.140625" style="1" customWidth="1"/>
    <col min="16" max="16" width="12.140625" style="3" customWidth="1"/>
    <col min="17" max="17" width="16.57421875" style="1" customWidth="1"/>
    <col min="18" max="16384" width="9.140625" style="1" customWidth="1"/>
  </cols>
  <sheetData>
    <row r="1" spans="1:17" ht="1.5" customHeight="1" hidden="1">
      <c r="A1" s="13"/>
      <c r="B1" s="13"/>
      <c r="C1" s="13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3"/>
      <c r="P1" s="13"/>
      <c r="Q1" s="14"/>
    </row>
    <row r="2" spans="1:17" ht="1.5" customHeight="1" hidden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  <c r="Q2" s="14"/>
    </row>
    <row r="3" spans="1:17" ht="0.75" customHeight="1" hidden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4"/>
    </row>
    <row r="4" spans="1:17" ht="45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57" t="s">
        <v>56</v>
      </c>
      <c r="N4" s="28"/>
      <c r="O4" s="28"/>
      <c r="P4" s="28"/>
      <c r="Q4" s="27"/>
    </row>
    <row r="5" spans="1:17" ht="17.25" customHeight="1" thickBot="1">
      <c r="A5" s="14"/>
      <c r="B5" s="14"/>
      <c r="C5" s="14"/>
      <c r="D5" s="14"/>
      <c r="E5" s="14"/>
      <c r="F5" s="55" t="s">
        <v>54</v>
      </c>
      <c r="G5" s="55"/>
      <c r="H5" s="55"/>
      <c r="I5" s="55"/>
      <c r="J5" s="55"/>
      <c r="K5" s="55"/>
      <c r="L5" s="55"/>
      <c r="M5" s="55"/>
      <c r="N5" s="14"/>
      <c r="O5" s="14"/>
      <c r="P5" s="15"/>
      <c r="Q5" s="14"/>
    </row>
    <row r="6" spans="1:17" ht="22.5" customHeight="1">
      <c r="A6" s="40" t="s">
        <v>10</v>
      </c>
      <c r="B6" s="37" t="s">
        <v>53</v>
      </c>
      <c r="C6" s="37" t="s">
        <v>0</v>
      </c>
      <c r="D6" s="46" t="s">
        <v>1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  <c r="P6" s="37" t="s">
        <v>6</v>
      </c>
      <c r="Q6" s="56" t="s">
        <v>30</v>
      </c>
    </row>
    <row r="7" spans="1:17" ht="15">
      <c r="A7" s="41"/>
      <c r="B7" s="38"/>
      <c r="C7" s="38"/>
      <c r="D7" s="44" t="s">
        <v>2</v>
      </c>
      <c r="E7" s="45"/>
      <c r="F7" s="33"/>
      <c r="G7" s="44" t="s">
        <v>3</v>
      </c>
      <c r="H7" s="45"/>
      <c r="I7" s="33"/>
      <c r="J7" s="44" t="s">
        <v>4</v>
      </c>
      <c r="K7" s="45"/>
      <c r="L7" s="33"/>
      <c r="M7" s="44" t="s">
        <v>5</v>
      </c>
      <c r="N7" s="45"/>
      <c r="O7" s="33"/>
      <c r="P7" s="38"/>
      <c r="Q7" s="38"/>
    </row>
    <row r="8" spans="1:17" ht="60">
      <c r="A8" s="42"/>
      <c r="B8" s="39"/>
      <c r="C8" s="39"/>
      <c r="D8" s="10" t="s">
        <v>7</v>
      </c>
      <c r="E8" s="8" t="s">
        <v>8</v>
      </c>
      <c r="F8" s="8" t="s">
        <v>20</v>
      </c>
      <c r="G8" s="10" t="s">
        <v>7</v>
      </c>
      <c r="H8" s="8" t="s">
        <v>8</v>
      </c>
      <c r="I8" s="8" t="s">
        <v>20</v>
      </c>
      <c r="J8" s="10" t="s">
        <v>7</v>
      </c>
      <c r="K8" s="8" t="s">
        <v>8</v>
      </c>
      <c r="L8" s="8" t="s">
        <v>20</v>
      </c>
      <c r="M8" s="10" t="s">
        <v>7</v>
      </c>
      <c r="N8" s="8" t="s">
        <v>8</v>
      </c>
      <c r="O8" s="8" t="s">
        <v>20</v>
      </c>
      <c r="P8" s="39"/>
      <c r="Q8" s="39"/>
    </row>
    <row r="9" spans="1:17" s="2" customFormat="1" ht="24" customHeight="1">
      <c r="A9" s="11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</row>
    <row r="10" spans="1:17" ht="15" customHeight="1">
      <c r="A10" s="51" t="s">
        <v>9</v>
      </c>
      <c r="B10" s="52"/>
      <c r="C10" s="53"/>
      <c r="D10" s="34" t="s">
        <v>34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10"/>
    </row>
    <row r="11" spans="1:17" ht="15" customHeight="1">
      <c r="A11" s="51" t="s">
        <v>22</v>
      </c>
      <c r="B11" s="52"/>
      <c r="C11" s="53"/>
      <c r="D11" s="49" t="s">
        <v>33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0"/>
      <c r="Q11" s="10"/>
    </row>
    <row r="12" spans="1:17" ht="76.5" customHeight="1">
      <c r="A12" s="16">
        <v>1</v>
      </c>
      <c r="B12" s="9" t="s">
        <v>21</v>
      </c>
      <c r="C12" s="4" t="s">
        <v>11</v>
      </c>
      <c r="D12" s="6">
        <f>SUM(G12,J12,M12)</f>
        <v>29739.294</v>
      </c>
      <c r="E12" s="6">
        <v>29739.294</v>
      </c>
      <c r="F12" s="6">
        <v>0</v>
      </c>
      <c r="G12" s="6">
        <v>9913.098</v>
      </c>
      <c r="H12" s="6">
        <v>9913.098</v>
      </c>
      <c r="I12" s="4">
        <v>0</v>
      </c>
      <c r="J12" s="6">
        <v>9913.098</v>
      </c>
      <c r="K12" s="6">
        <v>9913.098</v>
      </c>
      <c r="L12" s="5">
        <v>0</v>
      </c>
      <c r="M12" s="6">
        <v>9913.098</v>
      </c>
      <c r="N12" s="6">
        <v>9913.098</v>
      </c>
      <c r="O12" s="4">
        <v>0</v>
      </c>
      <c r="P12" s="8" t="s">
        <v>37</v>
      </c>
      <c r="Q12" s="8" t="s">
        <v>39</v>
      </c>
    </row>
    <row r="13" spans="1:17" ht="27.75" customHeight="1">
      <c r="A13" s="32" t="s">
        <v>22</v>
      </c>
      <c r="B13" s="33"/>
      <c r="C13" s="34" t="s">
        <v>35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6"/>
      <c r="Q13" s="10"/>
    </row>
    <row r="14" spans="1:17" ht="122.25" customHeight="1">
      <c r="A14" s="16">
        <v>2</v>
      </c>
      <c r="B14" s="8" t="s">
        <v>23</v>
      </c>
      <c r="C14" s="10" t="s">
        <v>11</v>
      </c>
      <c r="D14" s="10">
        <v>39060</v>
      </c>
      <c r="E14" s="10">
        <v>4710</v>
      </c>
      <c r="F14" s="10">
        <v>34350</v>
      </c>
      <c r="G14" s="10">
        <v>13120</v>
      </c>
      <c r="H14" s="10">
        <v>1570</v>
      </c>
      <c r="I14" s="10">
        <v>11550</v>
      </c>
      <c r="J14" s="10">
        <v>13120</v>
      </c>
      <c r="K14" s="10">
        <v>1570</v>
      </c>
      <c r="L14" s="10">
        <v>11550</v>
      </c>
      <c r="M14" s="10">
        <v>12820</v>
      </c>
      <c r="N14" s="10">
        <v>1570</v>
      </c>
      <c r="O14" s="10">
        <v>11250</v>
      </c>
      <c r="P14" s="8" t="s">
        <v>38</v>
      </c>
      <c r="Q14" s="8" t="s">
        <v>40</v>
      </c>
    </row>
    <row r="15" spans="1:17" ht="18" customHeight="1">
      <c r="A15" s="32" t="s">
        <v>22</v>
      </c>
      <c r="B15" s="33"/>
      <c r="C15" s="44" t="s">
        <v>24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33"/>
      <c r="Q15" s="10"/>
    </row>
    <row r="16" spans="1:17" ht="90.75" thickBot="1">
      <c r="A16" s="17">
        <v>3</v>
      </c>
      <c r="B16" s="18" t="s">
        <v>25</v>
      </c>
      <c r="C16" s="19" t="s">
        <v>11</v>
      </c>
      <c r="D16" s="19">
        <f>SUM(G16,J16,M16)</f>
        <v>46600</v>
      </c>
      <c r="E16" s="19">
        <v>46600</v>
      </c>
      <c r="F16" s="19">
        <v>0</v>
      </c>
      <c r="G16" s="19">
        <v>15400</v>
      </c>
      <c r="H16" s="19">
        <v>15400</v>
      </c>
      <c r="I16" s="19">
        <v>0</v>
      </c>
      <c r="J16" s="19">
        <v>15600</v>
      </c>
      <c r="K16" s="19">
        <v>15600</v>
      </c>
      <c r="L16" s="19">
        <v>0</v>
      </c>
      <c r="M16" s="19">
        <v>15600</v>
      </c>
      <c r="N16" s="19">
        <v>15600</v>
      </c>
      <c r="O16" s="19">
        <v>0</v>
      </c>
      <c r="P16" s="18" t="s">
        <v>45</v>
      </c>
      <c r="Q16" s="8" t="s">
        <v>41</v>
      </c>
    </row>
    <row r="17" spans="1:17" ht="14.25" customHeight="1">
      <c r="A17" s="54" t="s">
        <v>22</v>
      </c>
      <c r="B17" s="48"/>
      <c r="C17" s="46" t="s">
        <v>26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10"/>
    </row>
    <row r="18" spans="1:17" ht="87" customHeight="1">
      <c r="A18" s="20">
        <v>4</v>
      </c>
      <c r="B18" s="21" t="s">
        <v>27</v>
      </c>
      <c r="C18" s="22" t="s">
        <v>11</v>
      </c>
      <c r="D18" s="22">
        <f>SUM(G18,J18,M18)</f>
        <v>30627.405</v>
      </c>
      <c r="E18" s="22">
        <f>SUM(H18,K18,N18)</f>
        <v>30627.405</v>
      </c>
      <c r="F18" s="22">
        <v>0</v>
      </c>
      <c r="G18" s="22">
        <v>13956.685</v>
      </c>
      <c r="H18" s="22">
        <v>13956.685</v>
      </c>
      <c r="I18" s="22">
        <v>0</v>
      </c>
      <c r="J18" s="22">
        <f>8199.504+276.856</f>
        <v>8476.36</v>
      </c>
      <c r="K18" s="22">
        <f>8199.504+276.856</f>
        <v>8476.36</v>
      </c>
      <c r="L18" s="22">
        <v>0</v>
      </c>
      <c r="M18" s="22">
        <f>7917.604+276.756</f>
        <v>8194.36</v>
      </c>
      <c r="N18" s="22">
        <f>7917.604+276.756</f>
        <v>8194.36</v>
      </c>
      <c r="O18" s="22">
        <v>0</v>
      </c>
      <c r="P18" s="21" t="s">
        <v>46</v>
      </c>
      <c r="Q18" s="21" t="s">
        <v>42</v>
      </c>
    </row>
    <row r="19" spans="1:17" ht="22.5" customHeight="1">
      <c r="A19" s="44" t="s">
        <v>22</v>
      </c>
      <c r="B19" s="33"/>
      <c r="C19" s="44" t="s">
        <v>50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33"/>
    </row>
    <row r="20" spans="1:17" ht="120" customHeight="1">
      <c r="A20" s="10">
        <v>5</v>
      </c>
      <c r="B20" s="8" t="s">
        <v>51</v>
      </c>
      <c r="C20" s="10" t="s">
        <v>11</v>
      </c>
      <c r="D20" s="10">
        <f>G20+J20+M20</f>
        <v>5172.894</v>
      </c>
      <c r="E20" s="10">
        <f>G20+J20+M20</f>
        <v>5172.894</v>
      </c>
      <c r="F20" s="10">
        <v>0</v>
      </c>
      <c r="G20" s="10">
        <v>1724.298</v>
      </c>
      <c r="H20" s="10">
        <v>1724.298</v>
      </c>
      <c r="I20" s="10">
        <v>0</v>
      </c>
      <c r="J20" s="10">
        <v>1724.298</v>
      </c>
      <c r="K20" s="10">
        <v>1724.298</v>
      </c>
      <c r="L20" s="10">
        <v>0</v>
      </c>
      <c r="M20" s="10">
        <v>1724.298</v>
      </c>
      <c r="N20" s="10">
        <v>1724.298</v>
      </c>
      <c r="O20" s="10">
        <v>0</v>
      </c>
      <c r="P20" s="8" t="s">
        <v>37</v>
      </c>
      <c r="Q20" s="23" t="s">
        <v>52</v>
      </c>
    </row>
    <row r="21" spans="1:17" ht="21" customHeight="1">
      <c r="A21" s="32" t="s">
        <v>28</v>
      </c>
      <c r="B21" s="33"/>
      <c r="C21" s="44" t="s">
        <v>29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33"/>
      <c r="Q21" s="10"/>
    </row>
    <row r="22" spans="1:17" ht="67.5" customHeight="1">
      <c r="A22" s="20">
        <v>5</v>
      </c>
      <c r="B22" s="21" t="s">
        <v>31</v>
      </c>
      <c r="C22" s="22" t="s">
        <v>11</v>
      </c>
      <c r="D22" s="22">
        <f>G22+J22+M22</f>
        <v>19830</v>
      </c>
      <c r="E22" s="22">
        <v>19830</v>
      </c>
      <c r="F22" s="22">
        <v>0</v>
      </c>
      <c r="G22" s="22">
        <v>6610</v>
      </c>
      <c r="H22" s="22">
        <v>6610</v>
      </c>
      <c r="I22" s="22">
        <v>0</v>
      </c>
      <c r="J22" s="22">
        <v>6610</v>
      </c>
      <c r="K22" s="22">
        <v>6610</v>
      </c>
      <c r="L22" s="22">
        <v>0</v>
      </c>
      <c r="M22" s="22">
        <v>6610</v>
      </c>
      <c r="N22" s="22">
        <v>6610</v>
      </c>
      <c r="O22" s="22">
        <v>0</v>
      </c>
      <c r="P22" s="21" t="s">
        <v>12</v>
      </c>
      <c r="Q22" s="21" t="s">
        <v>43</v>
      </c>
    </row>
    <row r="23" spans="1:17" ht="30" customHeight="1">
      <c r="A23" s="10">
        <v>6</v>
      </c>
      <c r="B23" s="21" t="s">
        <v>55</v>
      </c>
      <c r="C23" s="22" t="s">
        <v>11</v>
      </c>
      <c r="D23" s="22">
        <v>132.126</v>
      </c>
      <c r="E23" s="22">
        <v>132.126</v>
      </c>
      <c r="F23" s="22">
        <v>0</v>
      </c>
      <c r="G23" s="22">
        <v>132.126</v>
      </c>
      <c r="H23" s="22">
        <v>132.126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8" t="s">
        <v>12</v>
      </c>
      <c r="Q23" s="21"/>
    </row>
    <row r="24" spans="1:17" ht="60.75" customHeight="1">
      <c r="A24" s="10">
        <v>7</v>
      </c>
      <c r="B24" s="8" t="s">
        <v>49</v>
      </c>
      <c r="C24" s="10" t="s">
        <v>11</v>
      </c>
      <c r="D24" s="10">
        <v>897.6</v>
      </c>
      <c r="E24" s="10">
        <v>897.6</v>
      </c>
      <c r="F24" s="10">
        <v>0</v>
      </c>
      <c r="G24" s="10">
        <v>285.909</v>
      </c>
      <c r="H24" s="10">
        <v>285.909</v>
      </c>
      <c r="I24" s="10">
        <v>0</v>
      </c>
      <c r="J24" s="10">
        <v>299.2</v>
      </c>
      <c r="K24" s="10">
        <v>299.2</v>
      </c>
      <c r="L24" s="10">
        <v>0</v>
      </c>
      <c r="M24" s="10">
        <v>299.2</v>
      </c>
      <c r="N24" s="10">
        <v>299.2</v>
      </c>
      <c r="O24" s="10">
        <v>0</v>
      </c>
      <c r="P24" s="8" t="s">
        <v>12</v>
      </c>
      <c r="Q24" s="8"/>
    </row>
    <row r="25" spans="1:17" ht="67.5" customHeight="1">
      <c r="A25" s="10">
        <v>8</v>
      </c>
      <c r="B25" s="8" t="s">
        <v>47</v>
      </c>
      <c r="C25" s="22" t="s">
        <v>11</v>
      </c>
      <c r="D25" s="22">
        <f>G25+J25+M25</f>
        <v>8580.75</v>
      </c>
      <c r="E25" s="22">
        <v>8580.75</v>
      </c>
      <c r="F25" s="22">
        <v>0</v>
      </c>
      <c r="G25" s="22">
        <v>2860.25</v>
      </c>
      <c r="H25" s="22">
        <v>2860.25</v>
      </c>
      <c r="I25" s="22">
        <v>0</v>
      </c>
      <c r="J25" s="22">
        <v>2860.25</v>
      </c>
      <c r="K25" s="22">
        <v>2860.25</v>
      </c>
      <c r="L25" s="22">
        <v>0</v>
      </c>
      <c r="M25" s="22">
        <v>2860.25</v>
      </c>
      <c r="N25" s="22">
        <v>2860.25</v>
      </c>
      <c r="O25" s="22">
        <v>0</v>
      </c>
      <c r="P25" s="21" t="s">
        <v>12</v>
      </c>
      <c r="Q25" s="21" t="s">
        <v>48</v>
      </c>
    </row>
    <row r="26" spans="1:17" ht="60">
      <c r="A26" s="10">
        <v>9</v>
      </c>
      <c r="B26" s="8" t="s">
        <v>32</v>
      </c>
      <c r="C26" s="10" t="s">
        <v>11</v>
      </c>
      <c r="D26" s="10">
        <v>20118.66</v>
      </c>
      <c r="E26" s="10">
        <v>20118.66</v>
      </c>
      <c r="F26" s="10">
        <v>0</v>
      </c>
      <c r="G26" s="10">
        <v>6706.22</v>
      </c>
      <c r="H26" s="10">
        <v>6706.22</v>
      </c>
      <c r="I26" s="10">
        <v>0</v>
      </c>
      <c r="J26" s="10">
        <v>6706.22</v>
      </c>
      <c r="K26" s="10">
        <v>6706.22</v>
      </c>
      <c r="L26" s="10">
        <v>0</v>
      </c>
      <c r="M26" s="10">
        <v>6706.22</v>
      </c>
      <c r="N26" s="10">
        <v>6706.22</v>
      </c>
      <c r="O26" s="10">
        <v>0</v>
      </c>
      <c r="P26" s="8" t="s">
        <v>12</v>
      </c>
      <c r="Q26" s="8" t="s">
        <v>44</v>
      </c>
    </row>
    <row r="27" spans="1:17" ht="24.75" customHeight="1">
      <c r="A27" s="44" t="s">
        <v>36</v>
      </c>
      <c r="B27" s="33"/>
      <c r="C27" s="10" t="s">
        <v>11</v>
      </c>
      <c r="D27" s="12">
        <f>D12+D14+D16+D18+D22+D26+D24+D25+D20</f>
        <v>200626.603</v>
      </c>
      <c r="E27" s="12">
        <f>E12+E14+E16+E18+E22+E26+E24+E25+E20</f>
        <v>166276.603</v>
      </c>
      <c r="F27" s="12">
        <f>F14+F16</f>
        <v>34350</v>
      </c>
      <c r="G27" s="12">
        <f>G12+G14+G16+G18+G22+G26+G25+G24+G20+G23</f>
        <v>70708.586</v>
      </c>
      <c r="H27" s="12">
        <f>H12+H14+H16+H18+H22+H26+H25+H24+H20+H23</f>
        <v>59158.585999999996</v>
      </c>
      <c r="I27" s="12">
        <v>11550</v>
      </c>
      <c r="J27" s="10">
        <f>J12+J14+J16+J18+J22+J26+J25+J24+J20</f>
        <v>65309.426</v>
      </c>
      <c r="K27" s="10">
        <f>K12+K14+K16+K18+K22+K26+K25+K24+K20</f>
        <v>53759.426</v>
      </c>
      <c r="L27" s="10">
        <v>11550</v>
      </c>
      <c r="M27" s="10">
        <f>M12+M14+M16+M18+M22+M26+M25+M24+M20</f>
        <v>64727.426</v>
      </c>
      <c r="N27" s="10">
        <f>N12+N14+N16+N18+N22+N26+N25+N24+N20</f>
        <v>53477.426</v>
      </c>
      <c r="O27" s="12">
        <v>11250</v>
      </c>
      <c r="P27" s="12"/>
      <c r="Q27" s="10"/>
    </row>
    <row r="28" spans="1:17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  <c r="Q28" s="14"/>
    </row>
    <row r="29" spans="1:17" ht="6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14"/>
    </row>
    <row r="30" spans="1:17" ht="7.5" customHeight="1">
      <c r="A30" s="14"/>
      <c r="B30" s="43"/>
      <c r="C30" s="43"/>
      <c r="D30" s="43"/>
      <c r="E30" s="43"/>
      <c r="F30" s="43"/>
      <c r="G30" s="43"/>
      <c r="H30" s="43"/>
      <c r="I30" s="43"/>
      <c r="J30" s="14"/>
      <c r="K30" s="14"/>
      <c r="L30" s="14"/>
      <c r="M30" s="14"/>
      <c r="N30" s="14"/>
      <c r="O30" s="43"/>
      <c r="P30" s="43"/>
      <c r="Q30" s="14"/>
    </row>
    <row r="31" spans="1:17" ht="6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/>
      <c r="Q31" s="14"/>
    </row>
    <row r="32" spans="1:17" ht="4.5" customHeight="1">
      <c r="A32" s="14"/>
      <c r="B32" s="43"/>
      <c r="C32" s="43"/>
      <c r="D32" s="43"/>
      <c r="E32" s="43"/>
      <c r="F32" s="43"/>
      <c r="G32" s="43"/>
      <c r="H32" s="43"/>
      <c r="I32" s="43"/>
      <c r="J32" s="14"/>
      <c r="K32" s="14"/>
      <c r="L32" s="14"/>
      <c r="M32" s="14"/>
      <c r="N32" s="14"/>
      <c r="O32" s="43"/>
      <c r="P32" s="43"/>
      <c r="Q32" s="14"/>
    </row>
    <row r="33" spans="1:17" ht="7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/>
      <c r="Q33" s="14"/>
    </row>
    <row r="34" spans="1:17" ht="41.25" customHeight="1">
      <c r="A34" s="14"/>
      <c r="B34" s="30" t="s">
        <v>13</v>
      </c>
      <c r="C34" s="30"/>
      <c r="D34" s="30"/>
      <c r="E34" s="30"/>
      <c r="F34" s="30"/>
      <c r="G34" s="30"/>
      <c r="H34" s="30"/>
      <c r="I34" s="30"/>
      <c r="J34" s="24"/>
      <c r="K34" s="24"/>
      <c r="L34" s="24"/>
      <c r="M34" s="24"/>
      <c r="N34" s="24"/>
      <c r="O34" s="26" t="s">
        <v>14</v>
      </c>
      <c r="P34" s="26"/>
      <c r="Q34" s="14"/>
    </row>
    <row r="35" spans="1:17" ht="21" customHeight="1">
      <c r="A35" s="1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14"/>
    </row>
    <row r="36" spans="1:17" ht="24.75" customHeight="1">
      <c r="A36" s="14"/>
      <c r="B36" s="24" t="s">
        <v>15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14"/>
    </row>
    <row r="37" spans="1:17" ht="20.25">
      <c r="A37" s="14"/>
      <c r="B37" s="31" t="s">
        <v>18</v>
      </c>
      <c r="C37" s="31"/>
      <c r="D37" s="31"/>
      <c r="E37" s="31"/>
      <c r="F37" s="31"/>
      <c r="G37" s="31"/>
      <c r="H37" s="31"/>
      <c r="I37" s="31"/>
      <c r="J37" s="24"/>
      <c r="K37" s="24"/>
      <c r="L37" s="24"/>
      <c r="M37" s="24"/>
      <c r="N37" s="24"/>
      <c r="O37" s="31" t="s">
        <v>19</v>
      </c>
      <c r="P37" s="31"/>
      <c r="Q37" s="14"/>
    </row>
    <row r="38" spans="1:17" ht="39" customHeight="1">
      <c r="A38" s="1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/>
      <c r="Q38" s="14"/>
    </row>
    <row r="39" spans="1:17" ht="20.25">
      <c r="A39" s="14"/>
      <c r="B39" s="31" t="s">
        <v>17</v>
      </c>
      <c r="C39" s="31"/>
      <c r="D39" s="31"/>
      <c r="E39" s="31"/>
      <c r="F39" s="31"/>
      <c r="G39" s="31"/>
      <c r="H39" s="31"/>
      <c r="I39" s="31"/>
      <c r="J39" s="24"/>
      <c r="K39" s="24"/>
      <c r="L39" s="24"/>
      <c r="M39" s="24"/>
      <c r="N39" s="24"/>
      <c r="O39" s="31" t="s">
        <v>16</v>
      </c>
      <c r="P39" s="31"/>
      <c r="Q39" s="14"/>
    </row>
    <row r="40" spans="1:17" ht="20.25">
      <c r="A40" s="1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  <c r="Q40" s="14"/>
    </row>
  </sheetData>
  <sheetProtection/>
  <mergeCells count="37">
    <mergeCell ref="F5:M5"/>
    <mergeCell ref="Q6:Q8"/>
    <mergeCell ref="D6:O6"/>
    <mergeCell ref="D7:F7"/>
    <mergeCell ref="G7:I7"/>
    <mergeCell ref="J7:L7"/>
    <mergeCell ref="M7:O7"/>
    <mergeCell ref="B39:I39"/>
    <mergeCell ref="O39:P39"/>
    <mergeCell ref="B32:I32"/>
    <mergeCell ref="O32:P32"/>
    <mergeCell ref="A27:B27"/>
    <mergeCell ref="B6:B8"/>
    <mergeCell ref="C21:P21"/>
    <mergeCell ref="A15:B15"/>
    <mergeCell ref="C6:C8"/>
    <mergeCell ref="A11:C11"/>
    <mergeCell ref="O30:P30"/>
    <mergeCell ref="D10:P10"/>
    <mergeCell ref="C15:P15"/>
    <mergeCell ref="C17:P17"/>
    <mergeCell ref="C19:Q19"/>
    <mergeCell ref="D11:P11"/>
    <mergeCell ref="A10:C10"/>
    <mergeCell ref="A21:B21"/>
    <mergeCell ref="A19:B19"/>
    <mergeCell ref="A17:B17"/>
    <mergeCell ref="M4:P4"/>
    <mergeCell ref="D1:N1"/>
    <mergeCell ref="B34:I34"/>
    <mergeCell ref="B37:I37"/>
    <mergeCell ref="O37:P37"/>
    <mergeCell ref="A13:B13"/>
    <mergeCell ref="C13:P13"/>
    <mergeCell ref="P6:P8"/>
    <mergeCell ref="A6:A8"/>
    <mergeCell ref="B30:I30"/>
  </mergeCells>
  <printOptions/>
  <pageMargins left="0.140625" right="0.03125" top="0.1015625" bottom="0.2578125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Братушева</cp:lastModifiedBy>
  <cp:lastPrinted>2015-03-23T12:04:48Z</cp:lastPrinted>
  <dcterms:created xsi:type="dcterms:W3CDTF">2014-09-24T04:56:16Z</dcterms:created>
  <dcterms:modified xsi:type="dcterms:W3CDTF">2015-03-23T12:05:25Z</dcterms:modified>
  <cp:category/>
  <cp:version/>
  <cp:contentType/>
  <cp:contentStatus/>
</cp:coreProperties>
</file>