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425" firstSheet="2" activeTab="4"/>
  </bookViews>
  <sheets>
    <sheet name="план приложение 1" sheetId="1" r:id="rId1"/>
    <sheet name="сведения приложение 2" sheetId="2" r:id="rId2"/>
    <sheet name="расшифровка приложение 3" sheetId="3" r:id="rId3"/>
    <sheet name="Коммунист 38 план приложение 4" sheetId="4" r:id="rId4"/>
    <sheet name="Коммун 38 сведен. приложение 5" sheetId="5" r:id="rId5"/>
  </sheets>
  <definedNames>
    <definedName name="_xlnm._FilterDatabase" localSheetId="1" hidden="1">'сведения приложение 2'!$A$10:$T$43</definedName>
    <definedName name="OLE_LINK1" localSheetId="1">'сведения приложение 2'!$L$6</definedName>
  </definedNames>
  <calcPr fullCalcOnLoad="1"/>
</workbook>
</file>

<file path=xl/sharedStrings.xml><?xml version="1.0" encoding="utf-8"?>
<sst xmlns="http://schemas.openxmlformats.org/spreadsheetml/2006/main" count="403" uniqueCount="122">
  <si>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</si>
  <si>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</si>
  <si>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</si>
  <si>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</si>
  <si>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</si>
  <si>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</si>
  <si>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</si>
  <si>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</si>
  <si>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</si>
  <si>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</si>
  <si>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</si>
  <si>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</si>
  <si>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</si>
  <si>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</si>
  <si>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</si>
  <si>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</si>
  <si>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</si>
  <si>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</si>
  <si>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Итого по округ Муром</t>
  </si>
  <si>
    <t>г Муром ул Вокзальная д.6</t>
  </si>
  <si>
    <t>г Муром ул Дзержинского д.1</t>
  </si>
  <si>
    <t>г Муром ул Дзержинского д.3А</t>
  </si>
  <si>
    <t>г Муром ул Куйбышева д.26</t>
  </si>
  <si>
    <t>г Муром ул Куйбышева д.28</t>
  </si>
  <si>
    <t>г Муром ул Куликова д.10</t>
  </si>
  <si>
    <t>г Муром ул Лакина д.79</t>
  </si>
  <si>
    <t>г Муром ул Ленина д.110</t>
  </si>
  <si>
    <t>г Муром ул Ленина д.115</t>
  </si>
  <si>
    <t>г Муром ул Ленина д.125</t>
  </si>
  <si>
    <t>г Муром ул Ленина д.90</t>
  </si>
  <si>
    <t>г Муром ул Ленинградская д.29/3</t>
  </si>
  <si>
    <t>г Муром ул Ленинградская д.36/1</t>
  </si>
  <si>
    <t>г Муром ул Ленинградская д.36/3</t>
  </si>
  <si>
    <t>г Муром ул Мечникова д.40</t>
  </si>
  <si>
    <t>г Муром ул Мечникова д.6</t>
  </si>
  <si>
    <t>г Муром ул Октябрьская д.100</t>
  </si>
  <si>
    <t>г Муром ул Октябрьская д.9</t>
  </si>
  <si>
    <t>г Муром ул Пролетарская д.41</t>
  </si>
  <si>
    <t>г Муром ул Советская д.40</t>
  </si>
  <si>
    <t>г Муром ул Трудовая д.33</t>
  </si>
  <si>
    <t xml:space="preserve">г Муром ул Щербакова д.35 </t>
  </si>
  <si>
    <t>г Муром ул Щербакова д.7</t>
  </si>
  <si>
    <t>г Муром ул Энгельса д.19</t>
  </si>
  <si>
    <t>г Муром ул Энгельса д.3</t>
  </si>
  <si>
    <t>г Муром ул Юбилейная д.48А</t>
  </si>
  <si>
    <t>г Муром ул Юбилейная д.58</t>
  </si>
  <si>
    <t>г Муром ш Карачаровское д.34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</si>
  <si>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</si>
  <si>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</si>
  <si>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</si>
  <si>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</si>
  <si>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</si>
  <si>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</si>
  <si>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</si>
  <si>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</si>
  <si>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</si>
  <si>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</si>
  <si>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</si>
  <si>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</si>
  <si>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</si>
  <si>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</si>
  <si>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</si>
  <si>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</si>
  <si>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</si>
  <si>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</si>
  <si>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</si>
  <si>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X</t>
  </si>
  <si>
    <t>Каменные, кирпичные</t>
  </si>
  <si>
    <t>06.2016</t>
  </si>
  <si>
    <t>08.2016</t>
  </si>
  <si>
    <t>07.2016</t>
  </si>
  <si>
    <t>09.2016</t>
  </si>
  <si>
    <t>Панельные</t>
  </si>
  <si>
    <t>12.2016</t>
  </si>
  <si>
    <t>Блочные</t>
  </si>
  <si>
    <t xml:space="preserve">                       к постановлению администрации округа Муром </t>
  </si>
  <si>
    <t xml:space="preserve">                     Приложение №1 </t>
  </si>
  <si>
    <t xml:space="preserve">Приложение №2 </t>
  </si>
  <si>
    <t xml:space="preserve">к постановлению администрации округа Муром 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</si>
  <si>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округа Муром на период 2016 год.</t>
  </si>
  <si>
    <t>переустройству невентилируемой крыши на вентилируемую крышу, устройству выходов на кровлю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</si>
  <si>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</si>
  <si>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</si>
  <si>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</si>
  <si>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</si>
  <si>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</si>
  <si>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</si>
  <si>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 xml:space="preserve">Приложение №3 </t>
  </si>
  <si>
    <t xml:space="preserve">Сведения по видам работ    реализации краткосрочного плана региональной программы капитального ремонта общего имущества в многоквартирных домах                                                                                                                               на территории округа Муром на период 2016 год. </t>
  </si>
  <si>
    <t>Итого по округ Муром:</t>
  </si>
  <si>
    <t>Предельная стоимость капитального ремонта      1 кв. м. общей площади помещений МКД</t>
  </si>
  <si>
    <t>Первый заместитель Главы администрации округа Муром по ЖКХ, начальник Управления ЖКХ                                                       И.К.Федурин</t>
  </si>
  <si>
    <t xml:space="preserve">  к постановлению администрации округа Муром </t>
  </si>
  <si>
    <t>Плановый год капитального ремонта</t>
  </si>
  <si>
    <t>Уровень оплаты взносов на капитальный ремонт МКД</t>
  </si>
  <si>
    <t>%</t>
  </si>
  <si>
    <t>Муром г, Коммунистическая ул, 38</t>
  </si>
  <si>
    <t>Адрес многоквартирного дома (далее - МКД)</t>
  </si>
  <si>
    <t>Стоимость капитального ремонта за счет средств регионального оператора</t>
  </si>
  <si>
    <t>Предельная стоимость капитального ремонта 1 кв. м. общей площади помещений МКД</t>
  </si>
  <si>
    <t>в том числе жилых помещений, находящихся в собственности граждан</t>
  </si>
  <si>
    <t>Х</t>
  </si>
  <si>
    <t xml:space="preserve">Приложение №4 </t>
  </si>
  <si>
    <t xml:space="preserve">Приложение №5 </t>
  </si>
  <si>
    <t xml:space="preserve"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округа Муром на период 2016-2017 год за счет средств регионального оператора </t>
  </si>
  <si>
    <t xml:space="preserve">Краткосрочный план реализации региональной программы  капитального ремонта общего имущества в многоквартирных домах на территории округа Муром на период 2016-2017 год за счет средств регионального оператора </t>
  </si>
  <si>
    <t>РО</t>
  </si>
  <si>
    <t>СС</t>
  </si>
  <si>
    <t>в том числе жилых помещений, находящихся   в собственности граждан</t>
  </si>
  <si>
    <t>Способ формирования фонда капитального ремонта (РО - счетрегионального оператора, СС - специальный счет)</t>
  </si>
  <si>
    <t>г Муром ул Советская д. 46</t>
  </si>
  <si>
    <t>г Муром ул Стахановская д. 18</t>
  </si>
  <si>
    <t>п Механизаторов д.50А</t>
  </si>
  <si>
    <t>п Механизаторов д.69</t>
  </si>
  <si>
    <t xml:space="preserve">Краткосрочный план реализации региональной программы капитального ремонта общего имущества в многоквартирных домах                                                                                                                                                      на территории округа Муром на период 2016 год. </t>
  </si>
  <si>
    <t>всего</t>
  </si>
  <si>
    <t>09.2017</t>
  </si>
  <si>
    <t>31.05.2017</t>
  </si>
  <si>
    <t xml:space="preserve">         от 15.12.2016  №   1084         </t>
  </si>
  <si>
    <r>
      <t>от 15.12.2016  № 1084</t>
    </r>
    <r>
      <rPr>
        <u val="single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</t>
    </r>
  </si>
  <si>
    <r>
      <t>от 15.12.2016</t>
    </r>
    <r>
      <rPr>
        <sz val="9"/>
        <color indexed="8"/>
        <rFont val="Times New Roman"/>
        <family val="1"/>
      </rPr>
      <t xml:space="preserve"> №    1084     </t>
    </r>
  </si>
  <si>
    <t>от 15.12.2016 № 1084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</si>
</sst>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"/>
    <numFmt numFmtId="173" formatCode="###\ ###\ ###\ ##0.00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###\ ###\ ###\ ##0.00"/>
    <numFmt numFmtId="180" formatCode="#####\ ###\ ###\ ##0.00"/>
    <numFmt numFmtId="181" formatCode="######\ ###\ ###\ ##0.00"/>
    <numFmt numFmtId="182" formatCode="#######\ ###\ ###\ ##0.00"/>
    <numFmt numFmtId="183" formatCode="########\ ###\ ###\ ##0.00"/>
    <numFmt numFmtId="184" formatCode="[$-FC19]d\ mmmm\ yyyy\ &quot;г.&quot;"/>
    <numFmt numFmtId="185" formatCode="0.000"/>
    <numFmt numFmtId="186" formatCode="#&quot; &quot;###&quot; &quot;###&quot; &quot;##0.00"/>
    <numFmt numFmtId="187" formatCode="#&quot; &quot;###&quot; &quot;###&quot; &quot;##0"/>
    <numFmt numFmtId="188" formatCode="#,##0.00&quot;   &quot;"/>
    <numFmt numFmtId="189" formatCode="0.0"/>
    <numFmt numFmtId="190" formatCode="#,##0.0&quot;   &quot;"/>
    <numFmt numFmtId="191" formatCode="#,##0.000000"/>
    <numFmt numFmtId="192" formatCode="0.000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0"/>
      <color indexed="8"/>
      <name val="Times New Roman"/>
      <family val="1"/>
    </font>
    <font>
      <sz val="7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4" fontId="60" fillId="0" borderId="10" xfId="53" applyNumberFormat="1" applyFont="1" applyFill="1" applyBorder="1" applyAlignment="1">
      <alignment horizontal="center" vertical="center"/>
      <protection/>
    </xf>
    <xf numFmtId="173" fontId="61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31" fillId="0" borderId="10" xfId="53" applyNumberFormat="1" applyFont="1" applyFill="1" applyBorder="1" applyAlignment="1">
      <alignment horizontal="center" vertical="center" wrapText="1"/>
      <protection/>
    </xf>
    <xf numFmtId="0" fontId="32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>
      <alignment horizontal="center" vertical="center"/>
      <protection/>
    </xf>
    <xf numFmtId="172" fontId="7" fillId="0" borderId="10" xfId="53" applyNumberFormat="1" applyFont="1" applyFill="1" applyBorder="1" applyAlignment="1">
      <alignment horizontal="center" vertical="center"/>
      <protection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Fill="1" applyAlignment="1">
      <alignment horizontal="center" vertical="center"/>
    </xf>
    <xf numFmtId="0" fontId="61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4" fontId="61" fillId="0" borderId="12" xfId="0" applyNumberFormat="1" applyFont="1" applyBorder="1" applyAlignment="1">
      <alignment horizontal="center" vertical="center" wrapText="1"/>
    </xf>
    <xf numFmtId="4" fontId="61" fillId="0" borderId="10" xfId="0" applyNumberFormat="1" applyFont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61" fillId="0" borderId="11" xfId="0" applyFont="1" applyFill="1" applyBorder="1" applyAlignment="1">
      <alignment horizontal="center" wrapText="1"/>
    </xf>
    <xf numFmtId="172" fontId="61" fillId="0" borderId="10" xfId="0" applyNumberFormat="1" applyFont="1" applyFill="1" applyBorder="1" applyAlignment="1">
      <alignment horizontal="center"/>
    </xf>
    <xf numFmtId="173" fontId="61" fillId="0" borderId="10" xfId="0" applyNumberFormat="1" applyFont="1" applyFill="1" applyBorder="1" applyAlignment="1">
      <alignment horizontal="center" wrapText="1"/>
    </xf>
    <xf numFmtId="0" fontId="59" fillId="0" borderId="0" xfId="0" applyFont="1" applyAlignment="1">
      <alignment/>
    </xf>
    <xf numFmtId="0" fontId="61" fillId="0" borderId="10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172" fontId="61" fillId="0" borderId="1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173" fontId="61" fillId="0" borderId="10" xfId="0" applyNumberFormat="1" applyFont="1" applyFill="1" applyBorder="1" applyAlignment="1">
      <alignment horizontal="center" vertical="center" wrapText="1"/>
    </xf>
    <xf numFmtId="173" fontId="60" fillId="0" borderId="10" xfId="53" applyNumberFormat="1" applyFont="1" applyFill="1" applyBorder="1" applyAlignment="1">
      <alignment horizontal="center" wrapText="1"/>
      <protection/>
    </xf>
    <xf numFmtId="173" fontId="60" fillId="0" borderId="10" xfId="53" applyNumberFormat="1" applyFont="1" applyFill="1" applyBorder="1" applyAlignment="1">
      <alignment horizontal="center"/>
      <protection/>
    </xf>
    <xf numFmtId="172" fontId="60" fillId="0" borderId="10" xfId="53" applyNumberFormat="1" applyFont="1" applyFill="1" applyBorder="1" applyAlignment="1">
      <alignment horizontal="center"/>
      <protection/>
    </xf>
    <xf numFmtId="4" fontId="60" fillId="0" borderId="10" xfId="53" applyNumberFormat="1" applyFont="1" applyFill="1" applyBorder="1" applyAlignment="1">
      <alignment horizontal="center"/>
      <protection/>
    </xf>
    <xf numFmtId="0" fontId="60" fillId="0" borderId="10" xfId="53" applyFont="1" applyFill="1" applyBorder="1" applyAlignment="1">
      <alignment horizontal="center"/>
      <protection/>
    </xf>
    <xf numFmtId="172" fontId="61" fillId="0" borderId="0" xfId="0" applyNumberFormat="1" applyFont="1" applyFill="1" applyAlignment="1">
      <alignment horizontal="center" vertical="center"/>
    </xf>
    <xf numFmtId="173" fontId="6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9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1" fillId="0" borderId="0" xfId="0" applyFont="1" applyFill="1" applyAlignment="1">
      <alignment/>
    </xf>
    <xf numFmtId="173" fontId="61" fillId="0" borderId="0" xfId="0" applyNumberFormat="1" applyFont="1" applyFill="1" applyAlignment="1">
      <alignment horizontal="center" vertical="center"/>
    </xf>
    <xf numFmtId="0" fontId="63" fillId="0" borderId="0" xfId="0" applyFont="1" applyFill="1" applyAlignment="1">
      <alignment horizontal="right" vertical="center"/>
    </xf>
    <xf numFmtId="0" fontId="63" fillId="0" borderId="0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0" fillId="0" borderId="11" xfId="53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 vertical="center"/>
    </xf>
    <xf numFmtId="0" fontId="61" fillId="0" borderId="14" xfId="0" applyFont="1" applyBorder="1" applyAlignment="1">
      <alignment horizontal="center"/>
    </xf>
    <xf numFmtId="0" fontId="61" fillId="0" borderId="10" xfId="53" applyFont="1" applyFill="1" applyBorder="1" applyAlignment="1">
      <alignment horizontal="center" vertical="center"/>
      <protection/>
    </xf>
    <xf numFmtId="172" fontId="7" fillId="0" borderId="0" xfId="53" applyNumberFormat="1" applyFont="1" applyFill="1" applyBorder="1" applyAlignment="1">
      <alignment horizontal="center" vertical="center"/>
      <protection/>
    </xf>
    <xf numFmtId="173" fontId="60" fillId="0" borderId="0" xfId="53" applyNumberFormat="1" applyFont="1" applyFill="1" applyBorder="1" applyAlignment="1">
      <alignment horizontal="left" wrapText="1"/>
      <protection/>
    </xf>
    <xf numFmtId="4" fontId="60" fillId="0" borderId="0" xfId="53" applyNumberFormat="1" applyFont="1" applyFill="1" applyBorder="1" applyAlignment="1">
      <alignment horizontal="right"/>
      <protection/>
    </xf>
    <xf numFmtId="4" fontId="60" fillId="0" borderId="0" xfId="53" applyNumberFormat="1" applyFont="1" applyFill="1" applyBorder="1" applyAlignment="1">
      <alignment horizontal="center" vertical="center"/>
      <protection/>
    </xf>
    <xf numFmtId="173" fontId="60" fillId="0" borderId="0" xfId="53" applyNumberFormat="1" applyFont="1" applyFill="1" applyBorder="1" applyAlignment="1">
      <alignment horizontal="right"/>
      <protection/>
    </xf>
    <xf numFmtId="0" fontId="60" fillId="0" borderId="10" xfId="53" applyFont="1" applyFill="1" applyBorder="1" applyAlignment="1">
      <alignment horizontal="left"/>
      <protection/>
    </xf>
    <xf numFmtId="0" fontId="61" fillId="0" borderId="0" xfId="0" applyFont="1" applyFill="1" applyAlignment="1">
      <alignment horizontal="center" vertical="top"/>
    </xf>
    <xf numFmtId="0" fontId="61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0" fillId="0" borderId="0" xfId="0" applyAlignment="1">
      <alignment/>
    </xf>
    <xf numFmtId="0" fontId="61" fillId="0" borderId="10" xfId="53" applyFont="1" applyFill="1" applyBorder="1" applyAlignment="1">
      <alignment horizontal="center" vertical="center" textRotation="90" wrapText="1"/>
      <protection/>
    </xf>
    <xf numFmtId="0" fontId="61" fillId="0" borderId="10" xfId="53" applyFont="1" applyFill="1" applyBorder="1" applyAlignment="1">
      <alignment horizontal="center" vertical="center" wrapText="1"/>
      <protection/>
    </xf>
    <xf numFmtId="0" fontId="61" fillId="0" borderId="10" xfId="53" applyFont="1" applyFill="1" applyBorder="1" applyAlignment="1">
      <alignment horizontal="center" vertical="center"/>
      <protection/>
    </xf>
    <xf numFmtId="0" fontId="63" fillId="0" borderId="0" xfId="0" applyFont="1" applyFill="1" applyAlignment="1">
      <alignment horizontal="right" vertical="center"/>
    </xf>
    <xf numFmtId="0" fontId="64" fillId="0" borderId="0" xfId="0" applyFont="1" applyFill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4" fontId="33" fillId="0" borderId="15" xfId="0" applyNumberFormat="1" applyFont="1" applyFill="1" applyBorder="1" applyAlignment="1">
      <alignment horizontal="center" vertical="center"/>
    </xf>
    <xf numFmtId="4" fontId="65" fillId="0" borderId="10" xfId="0" applyNumberFormat="1" applyFont="1" applyFill="1" applyBorder="1" applyAlignment="1">
      <alignment horizontal="right"/>
    </xf>
    <xf numFmtId="0" fontId="65" fillId="0" borderId="10" xfId="0" applyFont="1" applyFill="1" applyBorder="1" applyAlignment="1">
      <alignment horizontal="center"/>
    </xf>
    <xf numFmtId="173" fontId="60" fillId="0" borderId="10" xfId="0" applyNumberFormat="1" applyFont="1" applyFill="1" applyBorder="1" applyAlignment="1">
      <alignment horizontal="center" vertical="center"/>
    </xf>
    <xf numFmtId="3" fontId="60" fillId="0" borderId="10" xfId="0" applyNumberFormat="1" applyFont="1" applyFill="1" applyBorder="1" applyAlignment="1">
      <alignment horizontal="center" vertical="center"/>
    </xf>
    <xf numFmtId="172" fontId="60" fillId="0" borderId="10" xfId="0" applyNumberFormat="1" applyFont="1" applyFill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/>
    </xf>
    <xf numFmtId="173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 quotePrefix="1">
      <alignment horizontal="center" vertical="center"/>
    </xf>
    <xf numFmtId="17" fontId="60" fillId="0" borderId="10" xfId="0" applyNumberFormat="1" applyFont="1" applyFill="1" applyBorder="1" applyAlignment="1" quotePrefix="1">
      <alignment horizontal="center" vertical="center"/>
    </xf>
    <xf numFmtId="2" fontId="60" fillId="0" borderId="1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top"/>
    </xf>
    <xf numFmtId="0" fontId="60" fillId="0" borderId="10" xfId="53" applyFont="1" applyFill="1" applyBorder="1" applyAlignment="1">
      <alignment horizontal="center" vertical="center" wrapText="1"/>
      <protection/>
    </xf>
    <xf numFmtId="172" fontId="60" fillId="0" borderId="10" xfId="53" applyNumberFormat="1" applyFont="1" applyFill="1" applyBorder="1" applyAlignment="1">
      <alignment horizontal="center" vertical="center"/>
      <protection/>
    </xf>
    <xf numFmtId="0" fontId="66" fillId="0" borderId="0" xfId="0" applyFont="1" applyAlignment="1">
      <alignment/>
    </xf>
    <xf numFmtId="0" fontId="0" fillId="33" borderId="0" xfId="0" applyFill="1" applyAlignment="1">
      <alignment/>
    </xf>
    <xf numFmtId="0" fontId="65" fillId="0" borderId="16" xfId="0" applyNumberFormat="1" applyFont="1" applyFill="1" applyBorder="1" applyAlignment="1">
      <alignment horizontal="center"/>
    </xf>
    <xf numFmtId="10" fontId="65" fillId="0" borderId="10" xfId="0" applyNumberFormat="1" applyFont="1" applyFill="1" applyBorder="1" applyAlignment="1">
      <alignment horizontal="center"/>
    </xf>
    <xf numFmtId="0" fontId="65" fillId="0" borderId="10" xfId="0" applyNumberFormat="1" applyFont="1" applyFill="1" applyBorder="1" applyAlignment="1">
      <alignment horizontal="center" wrapText="1"/>
    </xf>
    <xf numFmtId="0" fontId="65" fillId="0" borderId="10" xfId="0" applyNumberFormat="1" applyFont="1" applyFill="1" applyBorder="1" applyAlignment="1">
      <alignment horizontal="right"/>
    </xf>
    <xf numFmtId="0" fontId="65" fillId="0" borderId="10" xfId="0" applyFont="1" applyFill="1" applyBorder="1" applyAlignment="1">
      <alignment horizontal="center" vertical="center"/>
    </xf>
    <xf numFmtId="173" fontId="65" fillId="0" borderId="10" xfId="0" applyNumberFormat="1" applyFont="1" applyFill="1" applyBorder="1" applyAlignment="1">
      <alignment horizontal="center" vertical="center"/>
    </xf>
    <xf numFmtId="14" fontId="65" fillId="0" borderId="10" xfId="0" applyNumberFormat="1" applyFont="1" applyFill="1" applyBorder="1" applyAlignment="1" quotePrefix="1">
      <alignment horizontal="center" vertical="center"/>
    </xf>
    <xf numFmtId="4" fontId="65" fillId="0" borderId="10" xfId="0" applyNumberFormat="1" applyFont="1" applyFill="1" applyBorder="1" applyAlignment="1">
      <alignment horizontal="center" vertical="center"/>
    </xf>
    <xf numFmtId="1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31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32" fillId="0" borderId="10" xfId="53" applyFont="1" applyFill="1" applyBorder="1" applyAlignment="1">
      <alignment horizontal="center" vertical="center" wrapText="1"/>
      <protection/>
    </xf>
    <xf numFmtId="0" fontId="67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1" fillId="0" borderId="10" xfId="53" applyFont="1" applyFill="1" applyBorder="1" applyAlignment="1">
      <alignment horizontal="center" vertical="center" textRotation="90" wrapText="1"/>
      <protection/>
    </xf>
    <xf numFmtId="0" fontId="61" fillId="0" borderId="10" xfId="53" applyFont="1" applyFill="1" applyBorder="1" applyAlignment="1">
      <alignment horizontal="center" vertical="center" wrapText="1"/>
      <protection/>
    </xf>
    <xf numFmtId="0" fontId="61" fillId="0" borderId="15" xfId="53" applyFont="1" applyFill="1" applyBorder="1" applyAlignment="1">
      <alignment horizontal="center" vertical="center" wrapText="1"/>
      <protection/>
    </xf>
    <xf numFmtId="0" fontId="61" fillId="0" borderId="16" xfId="53" applyFont="1" applyFill="1" applyBorder="1" applyAlignment="1">
      <alignment horizontal="center" vertical="center" wrapText="1"/>
      <protection/>
    </xf>
    <xf numFmtId="0" fontId="61" fillId="0" borderId="10" xfId="53" applyFont="1" applyFill="1" applyBorder="1" applyAlignment="1">
      <alignment horizontal="center" vertical="center"/>
      <protection/>
    </xf>
    <xf numFmtId="0" fontId="61" fillId="0" borderId="11" xfId="53" applyFont="1" applyFill="1" applyBorder="1" applyAlignment="1">
      <alignment horizontal="center" vertical="center" textRotation="90" wrapText="1"/>
      <protection/>
    </xf>
    <xf numFmtId="0" fontId="61" fillId="0" borderId="12" xfId="53" applyFont="1" applyFill="1" applyBorder="1" applyAlignment="1">
      <alignment horizontal="center" vertical="center" wrapText="1"/>
      <protection/>
    </xf>
    <xf numFmtId="0" fontId="60" fillId="0" borderId="15" xfId="53" applyFont="1" applyFill="1" applyBorder="1" applyAlignment="1">
      <alignment horizontal="center" vertical="center"/>
      <protection/>
    </xf>
    <xf numFmtId="0" fontId="60" fillId="0" borderId="16" xfId="53" applyFont="1" applyFill="1" applyBorder="1" applyAlignment="1">
      <alignment horizontal="center" vertical="center"/>
      <protection/>
    </xf>
    <xf numFmtId="0" fontId="61" fillId="0" borderId="17" xfId="53" applyFont="1" applyFill="1" applyBorder="1" applyAlignment="1">
      <alignment horizontal="center" vertical="center" wrapText="1"/>
      <protection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right" vertical="center"/>
    </xf>
    <xf numFmtId="0" fontId="63" fillId="0" borderId="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textRotation="90" wrapText="1"/>
    </xf>
    <xf numFmtId="0" fontId="61" fillId="0" borderId="18" xfId="0" applyFont="1" applyFill="1" applyBorder="1" applyAlignment="1">
      <alignment horizontal="center" vertical="center" textRotation="90" wrapText="1"/>
    </xf>
    <xf numFmtId="0" fontId="61" fillId="0" borderId="12" xfId="0" applyFont="1" applyFill="1" applyBorder="1" applyAlignment="1">
      <alignment horizontal="center" vertical="center" textRotation="90" wrapText="1"/>
    </xf>
    <xf numFmtId="172" fontId="61" fillId="0" borderId="15" xfId="53" applyNumberFormat="1" applyFont="1" applyFill="1" applyBorder="1" applyAlignment="1">
      <alignment horizontal="center" vertical="center"/>
      <protection/>
    </xf>
    <xf numFmtId="172" fontId="61" fillId="0" borderId="16" xfId="53" applyNumberFormat="1" applyFont="1" applyFill="1" applyBorder="1" applyAlignment="1">
      <alignment horizontal="center" vertical="center"/>
      <protection/>
    </xf>
    <xf numFmtId="0" fontId="67" fillId="0" borderId="0" xfId="0" applyFont="1" applyFill="1" applyAlignment="1">
      <alignment horizontal="center"/>
    </xf>
    <xf numFmtId="0" fontId="61" fillId="0" borderId="19" xfId="53" applyFont="1" applyFill="1" applyBorder="1" applyAlignment="1">
      <alignment horizontal="center" vertical="center" wrapText="1"/>
      <protection/>
    </xf>
    <xf numFmtId="0" fontId="61" fillId="0" borderId="20" xfId="53" applyFont="1" applyFill="1" applyBorder="1" applyAlignment="1">
      <alignment horizontal="center" vertical="center" wrapText="1"/>
      <protection/>
    </xf>
    <xf numFmtId="0" fontId="61" fillId="0" borderId="21" xfId="53" applyFont="1" applyFill="1" applyBorder="1" applyAlignment="1">
      <alignment horizontal="center" vertical="center" wrapText="1"/>
      <protection/>
    </xf>
    <xf numFmtId="0" fontId="61" fillId="0" borderId="22" xfId="53" applyFont="1" applyFill="1" applyBorder="1" applyAlignment="1">
      <alignment horizontal="center" vertical="center" wrapText="1"/>
      <protection/>
    </xf>
    <xf numFmtId="0" fontId="64" fillId="0" borderId="0" xfId="0" applyFont="1" applyFill="1" applyAlignment="1">
      <alignment horizontal="center"/>
    </xf>
    <xf numFmtId="0" fontId="67" fillId="0" borderId="0" xfId="0" applyNumberFormat="1" applyFont="1" applyFill="1" applyAlignment="1">
      <alignment horizontal="center" vertical="top" wrapText="1"/>
    </xf>
    <xf numFmtId="0" fontId="59" fillId="0" borderId="15" xfId="53" applyFont="1" applyFill="1" applyBorder="1" applyAlignment="1">
      <alignment horizontal="center" vertical="center"/>
      <protection/>
    </xf>
    <xf numFmtId="0" fontId="59" fillId="0" borderId="16" xfId="53" applyFont="1" applyFill="1" applyBorder="1" applyAlignment="1">
      <alignment horizontal="center" vertical="center"/>
      <protection/>
    </xf>
    <xf numFmtId="0" fontId="60" fillId="0" borderId="10" xfId="53" applyFont="1" applyFill="1" applyBorder="1" applyAlignment="1">
      <alignment horizontal="center" vertical="center" wrapText="1"/>
      <protection/>
    </xf>
    <xf numFmtId="0" fontId="66" fillId="0" borderId="10" xfId="53" applyFont="1" applyFill="1" applyBorder="1" applyAlignment="1">
      <alignment horizontal="center" vertical="center" wrapText="1"/>
      <protection/>
    </xf>
    <xf numFmtId="0" fontId="59" fillId="0" borderId="10" xfId="53" applyFont="1" applyFill="1" applyBorder="1" applyAlignment="1">
      <alignment horizontal="center" vertical="center" wrapText="1"/>
      <protection/>
    </xf>
    <xf numFmtId="0" fontId="61" fillId="0" borderId="11" xfId="53" applyFont="1" applyFill="1" applyBorder="1" applyAlignment="1">
      <alignment horizontal="center" vertical="center" wrapText="1"/>
      <protection/>
    </xf>
    <xf numFmtId="0" fontId="61" fillId="0" borderId="18" xfId="53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 horizontal="right"/>
    </xf>
    <xf numFmtId="0" fontId="68" fillId="0" borderId="0" xfId="0" applyFont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4" fontId="61" fillId="0" borderId="12" xfId="0" applyNumberFormat="1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172" fontId="61" fillId="0" borderId="15" xfId="0" applyNumberFormat="1" applyFont="1" applyFill="1" applyBorder="1" applyAlignment="1">
      <alignment horizontal="center"/>
    </xf>
    <xf numFmtId="172" fontId="61" fillId="0" borderId="16" xfId="0" applyNumberFormat="1" applyFont="1" applyFill="1" applyBorder="1" applyAlignment="1">
      <alignment horizontal="center"/>
    </xf>
    <xf numFmtId="0" fontId="62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textRotation="90" wrapText="1"/>
    </xf>
    <xf numFmtId="0" fontId="69" fillId="0" borderId="0" xfId="0" applyFont="1" applyAlignment="1">
      <alignment horizontal="center" vertical="center"/>
    </xf>
    <xf numFmtId="0" fontId="59" fillId="0" borderId="18" xfId="0" applyFont="1" applyFill="1" applyBorder="1" applyAlignment="1">
      <alignment horizontal="center" vertical="center" textRotation="90" wrapText="1"/>
    </xf>
    <xf numFmtId="0" fontId="59" fillId="0" borderId="12" xfId="0" applyFont="1" applyFill="1" applyBorder="1" applyAlignment="1">
      <alignment horizontal="center" vertical="center" textRotation="90" wrapText="1"/>
    </xf>
    <xf numFmtId="172" fontId="61" fillId="0" borderId="15" xfId="0" applyNumberFormat="1" applyFont="1" applyFill="1" applyBorder="1" applyAlignment="1">
      <alignment horizontal="center" vertical="center"/>
    </xf>
    <xf numFmtId="172" fontId="61" fillId="0" borderId="16" xfId="0" applyNumberFormat="1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zoomScale="110" zoomScaleNormal="110" zoomScalePageLayoutView="0" workbookViewId="0" topLeftCell="A1">
      <selection activeCell="M3" sqref="M3:R3"/>
    </sheetView>
  </sheetViews>
  <sheetFormatPr defaultColWidth="9.140625" defaultRowHeight="15"/>
  <cols>
    <col min="1" max="1" width="3.8515625" style="7" customWidth="1"/>
    <col min="2" max="2" width="25.140625" style="7" customWidth="1"/>
    <col min="3" max="3" width="10.00390625" style="7" customWidth="1"/>
    <col min="4" max="4" width="9.28125" style="7" customWidth="1"/>
    <col min="5" max="5" width="5.140625" style="7" customWidth="1"/>
    <col min="6" max="6" width="10.140625" style="7" customWidth="1"/>
    <col min="7" max="7" width="8.140625" style="7" customWidth="1"/>
    <col min="8" max="8" width="10.421875" style="7" customWidth="1"/>
    <col min="9" max="9" width="4.28125" style="7" customWidth="1"/>
    <col min="10" max="10" width="4.7109375" style="7" customWidth="1"/>
    <col min="11" max="11" width="5.421875" style="7" customWidth="1"/>
    <col min="12" max="12" width="7.57421875" style="7" customWidth="1"/>
    <col min="13" max="13" width="5.421875" style="7" customWidth="1"/>
    <col min="14" max="14" width="4.7109375" style="7" customWidth="1"/>
    <col min="15" max="15" width="5.140625" style="7" customWidth="1"/>
    <col min="16" max="16" width="14.421875" style="7" customWidth="1"/>
    <col min="17" max="18" width="8.421875" style="7" customWidth="1"/>
    <col min="19" max="19" width="9.140625" style="43" customWidth="1"/>
  </cols>
  <sheetData>
    <row r="1" spans="13:18" ht="15">
      <c r="M1" s="8"/>
      <c r="N1" s="9"/>
      <c r="O1" s="9"/>
      <c r="P1" s="105" t="s">
        <v>76</v>
      </c>
      <c r="Q1" s="105"/>
      <c r="R1" s="105"/>
    </row>
    <row r="2" spans="11:18" ht="15">
      <c r="K2" s="105" t="s">
        <v>75</v>
      </c>
      <c r="L2" s="105"/>
      <c r="M2" s="105"/>
      <c r="N2" s="105"/>
      <c r="O2" s="105"/>
      <c r="P2" s="105"/>
      <c r="Q2" s="105"/>
      <c r="R2" s="105"/>
    </row>
    <row r="3" spans="13:18" ht="15">
      <c r="M3" s="104" t="s">
        <v>118</v>
      </c>
      <c r="N3" s="104"/>
      <c r="O3" s="104"/>
      <c r="P3" s="104"/>
      <c r="Q3" s="104"/>
      <c r="R3" s="104"/>
    </row>
    <row r="4" ht="9.75" customHeight="1"/>
    <row r="5" spans="1:18" ht="31.5" customHeight="1">
      <c r="A5" s="103" t="s">
        <v>114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</row>
    <row r="6" spans="1:19" s="4" customFormat="1" ht="24.75" customHeight="1">
      <c r="A6" s="98" t="s">
        <v>0</v>
      </c>
      <c r="B6" s="100" t="s">
        <v>1</v>
      </c>
      <c r="C6" s="100" t="s">
        <v>2</v>
      </c>
      <c r="D6" s="100" t="s">
        <v>3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0" t="s">
        <v>4</v>
      </c>
      <c r="P6" s="101"/>
      <c r="Q6" s="101"/>
      <c r="R6" s="101"/>
      <c r="S6" s="43"/>
    </row>
    <row r="7" spans="1:18" ht="71.25" customHeight="1">
      <c r="A7" s="99"/>
      <c r="B7" s="101"/>
      <c r="C7" s="101"/>
      <c r="D7" s="10" t="s">
        <v>5</v>
      </c>
      <c r="E7" s="100" t="s">
        <v>6</v>
      </c>
      <c r="F7" s="101"/>
      <c r="G7" s="100" t="s">
        <v>7</v>
      </c>
      <c r="H7" s="101"/>
      <c r="I7" s="100" t="s">
        <v>8</v>
      </c>
      <c r="J7" s="101"/>
      <c r="K7" s="100" t="s">
        <v>9</v>
      </c>
      <c r="L7" s="101"/>
      <c r="M7" s="100" t="s">
        <v>10</v>
      </c>
      <c r="N7" s="101"/>
      <c r="O7" s="10" t="s">
        <v>11</v>
      </c>
      <c r="P7" s="10" t="s">
        <v>80</v>
      </c>
      <c r="Q7" s="10" t="s">
        <v>12</v>
      </c>
      <c r="R7" s="10" t="s">
        <v>13</v>
      </c>
    </row>
    <row r="8" spans="1:18" ht="12" customHeight="1">
      <c r="A8" s="99"/>
      <c r="B8" s="101"/>
      <c r="C8" s="10" t="s">
        <v>14</v>
      </c>
      <c r="D8" s="10" t="s">
        <v>14</v>
      </c>
      <c r="E8" s="10" t="s">
        <v>15</v>
      </c>
      <c r="F8" s="10" t="s">
        <v>14</v>
      </c>
      <c r="G8" s="10" t="s">
        <v>16</v>
      </c>
      <c r="H8" s="10" t="s">
        <v>14</v>
      </c>
      <c r="I8" s="10" t="s">
        <v>16</v>
      </c>
      <c r="J8" s="10" t="s">
        <v>14</v>
      </c>
      <c r="K8" s="10" t="s">
        <v>16</v>
      </c>
      <c r="L8" s="10" t="s">
        <v>14</v>
      </c>
      <c r="M8" s="10" t="s">
        <v>17</v>
      </c>
      <c r="N8" s="10" t="s">
        <v>14</v>
      </c>
      <c r="O8" s="10" t="s">
        <v>14</v>
      </c>
      <c r="P8" s="10" t="s">
        <v>14</v>
      </c>
      <c r="Q8" s="10" t="s">
        <v>14</v>
      </c>
      <c r="R8" s="10" t="s">
        <v>14</v>
      </c>
    </row>
    <row r="9" spans="1:18" ht="11.25" customHeight="1">
      <c r="A9" s="11">
        <v>1</v>
      </c>
      <c r="B9" s="11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</row>
    <row r="10" spans="1:18" ht="14.25" customHeight="1">
      <c r="A10" s="13" t="s">
        <v>18</v>
      </c>
      <c r="B10" s="6"/>
      <c r="C10" s="70">
        <v>89364914.00800002</v>
      </c>
      <c r="D10" s="70">
        <v>1303564.98</v>
      </c>
      <c r="E10" s="71">
        <v>23</v>
      </c>
      <c r="F10" s="70">
        <v>41125612.83</v>
      </c>
      <c r="G10" s="70">
        <v>26164.46</v>
      </c>
      <c r="H10" s="70">
        <v>45939174.19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996562.008</v>
      </c>
    </row>
    <row r="11" spans="1:18" ht="11.25" customHeight="1">
      <c r="A11" s="14">
        <v>1</v>
      </c>
      <c r="B11" s="3" t="s">
        <v>19</v>
      </c>
      <c r="C11" s="70">
        <v>763949.11</v>
      </c>
      <c r="D11" s="70">
        <v>0</v>
      </c>
      <c r="E11" s="71">
        <v>0</v>
      </c>
      <c r="F11" s="70">
        <v>0</v>
      </c>
      <c r="G11" s="70">
        <v>931</v>
      </c>
      <c r="H11" s="70">
        <v>748474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15475.109999999999</v>
      </c>
    </row>
    <row r="12" spans="1:18" ht="11.25" customHeight="1">
      <c r="A12" s="14">
        <v>2</v>
      </c>
      <c r="B12" s="3" t="s">
        <v>20</v>
      </c>
      <c r="C12" s="70">
        <v>1517010.61</v>
      </c>
      <c r="D12" s="70">
        <v>0</v>
      </c>
      <c r="E12" s="71">
        <v>0</v>
      </c>
      <c r="F12" s="70">
        <v>0</v>
      </c>
      <c r="G12" s="70">
        <v>880</v>
      </c>
      <c r="H12" s="70">
        <v>1490267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26743.61</v>
      </c>
    </row>
    <row r="13" spans="1:18" ht="11.25" customHeight="1">
      <c r="A13" s="14">
        <v>3</v>
      </c>
      <c r="B13" s="3" t="s">
        <v>21</v>
      </c>
      <c r="C13" s="70">
        <v>1515038.28</v>
      </c>
      <c r="D13" s="70">
        <v>0</v>
      </c>
      <c r="E13" s="71">
        <v>0</v>
      </c>
      <c r="F13" s="70">
        <v>0</v>
      </c>
      <c r="G13" s="70">
        <v>1141</v>
      </c>
      <c r="H13" s="70">
        <v>1488323.82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26714.46</v>
      </c>
    </row>
    <row r="14" spans="1:18" ht="11.25" customHeight="1">
      <c r="A14" s="14">
        <v>4</v>
      </c>
      <c r="B14" s="3" t="s">
        <v>22</v>
      </c>
      <c r="C14" s="70">
        <v>2323013</v>
      </c>
      <c r="D14" s="70">
        <v>0</v>
      </c>
      <c r="E14" s="71">
        <v>0</v>
      </c>
      <c r="F14" s="70">
        <v>0</v>
      </c>
      <c r="G14" s="70">
        <v>1202</v>
      </c>
      <c r="H14" s="70">
        <v>2283800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39213</v>
      </c>
    </row>
    <row r="15" spans="1:18" ht="11.25" customHeight="1">
      <c r="A15" s="14">
        <v>5</v>
      </c>
      <c r="B15" s="3" t="s">
        <v>23</v>
      </c>
      <c r="C15" s="70">
        <v>2380047.94</v>
      </c>
      <c r="D15" s="70">
        <v>0</v>
      </c>
      <c r="E15" s="71">
        <v>0</v>
      </c>
      <c r="F15" s="70">
        <v>0</v>
      </c>
      <c r="G15" s="70">
        <v>1246</v>
      </c>
      <c r="H15" s="70">
        <v>2338876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41171.94</v>
      </c>
    </row>
    <row r="16" spans="1:18" ht="11.25" customHeight="1">
      <c r="A16" s="14">
        <v>6</v>
      </c>
      <c r="B16" s="3" t="s">
        <v>24</v>
      </c>
      <c r="C16" s="70">
        <v>1942146.55</v>
      </c>
      <c r="D16" s="70">
        <v>0</v>
      </c>
      <c r="E16" s="71">
        <v>0</v>
      </c>
      <c r="F16" s="70">
        <v>0</v>
      </c>
      <c r="G16" s="70">
        <v>1240</v>
      </c>
      <c r="H16" s="70">
        <v>1906330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35816.55</v>
      </c>
    </row>
    <row r="17" spans="1:18" ht="11.25" customHeight="1">
      <c r="A17" s="14">
        <v>7</v>
      </c>
      <c r="B17" s="3" t="s">
        <v>25</v>
      </c>
      <c r="C17" s="70">
        <v>1766838.74</v>
      </c>
      <c r="D17" s="70">
        <v>0</v>
      </c>
      <c r="E17" s="71">
        <v>0</v>
      </c>
      <c r="F17" s="70">
        <v>0</v>
      </c>
      <c r="G17" s="70">
        <v>1280</v>
      </c>
      <c r="H17" s="70">
        <v>1734729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32109.74</v>
      </c>
    </row>
    <row r="18" spans="1:18" ht="11.25" customHeight="1">
      <c r="A18" s="14">
        <v>8</v>
      </c>
      <c r="B18" s="3" t="s">
        <v>26</v>
      </c>
      <c r="C18" s="70">
        <v>1351580.05</v>
      </c>
      <c r="D18" s="70">
        <v>1303564.98</v>
      </c>
      <c r="E18" s="71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48015.07</v>
      </c>
    </row>
    <row r="19" spans="1:18" ht="11.25" customHeight="1">
      <c r="A19" s="14">
        <v>9</v>
      </c>
      <c r="B19" s="3" t="s">
        <v>27</v>
      </c>
      <c r="C19" s="70">
        <v>2783396.43</v>
      </c>
      <c r="D19" s="70">
        <v>0</v>
      </c>
      <c r="E19" s="71">
        <v>0</v>
      </c>
      <c r="F19" s="70">
        <v>0</v>
      </c>
      <c r="G19" s="70">
        <v>1742</v>
      </c>
      <c r="H19" s="70">
        <v>2736462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46934.43</v>
      </c>
    </row>
    <row r="20" spans="1:18" ht="11.25" customHeight="1">
      <c r="A20" s="14">
        <v>10</v>
      </c>
      <c r="B20" s="3" t="s">
        <v>28</v>
      </c>
      <c r="C20" s="70">
        <v>5421690</v>
      </c>
      <c r="D20" s="70">
        <v>0</v>
      </c>
      <c r="E20" s="71">
        <v>3</v>
      </c>
      <c r="F20" s="70">
        <v>5421690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</row>
    <row r="21" spans="1:18" ht="11.25" customHeight="1">
      <c r="A21" s="14">
        <v>11</v>
      </c>
      <c r="B21" s="3" t="s">
        <v>29</v>
      </c>
      <c r="C21" s="70">
        <v>5394581.55</v>
      </c>
      <c r="D21" s="70">
        <v>0</v>
      </c>
      <c r="E21" s="71">
        <v>3</v>
      </c>
      <c r="F21" s="70">
        <v>5394581.55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</row>
    <row r="22" spans="1:18" ht="11.25" customHeight="1">
      <c r="A22" s="14">
        <v>12</v>
      </c>
      <c r="B22" s="3" t="s">
        <v>30</v>
      </c>
      <c r="C22" s="70">
        <v>1798193.85</v>
      </c>
      <c r="D22" s="70">
        <v>0</v>
      </c>
      <c r="E22" s="71">
        <v>1</v>
      </c>
      <c r="F22" s="70">
        <v>1798193.85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</row>
    <row r="23" spans="1:18" ht="11.25" customHeight="1">
      <c r="A23" s="14">
        <v>13</v>
      </c>
      <c r="B23" s="3" t="s">
        <v>31</v>
      </c>
      <c r="C23" s="70">
        <v>3596387.7</v>
      </c>
      <c r="D23" s="70">
        <v>0</v>
      </c>
      <c r="E23" s="71">
        <v>2</v>
      </c>
      <c r="F23" s="70">
        <v>3596387.7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</row>
    <row r="24" spans="1:18" ht="11.25" customHeight="1">
      <c r="A24" s="14">
        <v>14</v>
      </c>
      <c r="B24" s="3" t="s">
        <v>32</v>
      </c>
      <c r="C24" s="70">
        <v>3596387.7</v>
      </c>
      <c r="D24" s="70">
        <v>0</v>
      </c>
      <c r="E24" s="71">
        <v>2</v>
      </c>
      <c r="F24" s="70">
        <v>3596387.7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</row>
    <row r="25" spans="1:18" ht="11.25" customHeight="1">
      <c r="A25" s="14">
        <v>15</v>
      </c>
      <c r="B25" s="3" t="s">
        <v>33</v>
      </c>
      <c r="C25" s="70">
        <v>2443969.5999999996</v>
      </c>
      <c r="D25" s="70">
        <v>0</v>
      </c>
      <c r="E25" s="71">
        <v>0</v>
      </c>
      <c r="F25" s="70">
        <v>0</v>
      </c>
      <c r="G25" s="70">
        <v>1165</v>
      </c>
      <c r="H25" s="70">
        <v>2398638.8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45330.8</v>
      </c>
    </row>
    <row r="26" spans="1:18" ht="11.25" customHeight="1">
      <c r="A26" s="14">
        <v>16</v>
      </c>
      <c r="B26" s="3" t="s">
        <v>34</v>
      </c>
      <c r="C26" s="70">
        <v>1243822.4</v>
      </c>
      <c r="D26" s="70">
        <v>0</v>
      </c>
      <c r="E26" s="71">
        <v>0</v>
      </c>
      <c r="F26" s="70">
        <v>0</v>
      </c>
      <c r="G26" s="70">
        <v>610</v>
      </c>
      <c r="H26" s="70">
        <v>1220000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23822.4</v>
      </c>
    </row>
    <row r="27" spans="1:18" ht="11.25" customHeight="1">
      <c r="A27" s="14">
        <v>17</v>
      </c>
      <c r="B27" s="3" t="s">
        <v>35</v>
      </c>
      <c r="C27" s="70">
        <v>8990969.25</v>
      </c>
      <c r="D27" s="70">
        <v>0</v>
      </c>
      <c r="E27" s="71">
        <v>5</v>
      </c>
      <c r="F27" s="70">
        <v>8990969.25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</row>
    <row r="28" spans="1:18" ht="11.25" customHeight="1">
      <c r="A28" s="14">
        <v>18</v>
      </c>
      <c r="B28" s="3" t="s">
        <v>36</v>
      </c>
      <c r="C28" s="70">
        <v>2576122.18</v>
      </c>
      <c r="D28" s="70">
        <v>0</v>
      </c>
      <c r="E28" s="71">
        <v>0</v>
      </c>
      <c r="F28" s="70">
        <v>0</v>
      </c>
      <c r="G28" s="70">
        <v>1196</v>
      </c>
      <c r="H28" s="70">
        <v>2530239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45883.18</v>
      </c>
    </row>
    <row r="29" spans="1:18" ht="11.25" customHeight="1">
      <c r="A29" s="14">
        <v>19</v>
      </c>
      <c r="B29" s="3" t="s">
        <v>37</v>
      </c>
      <c r="C29" s="70">
        <v>2320268.98</v>
      </c>
      <c r="D29" s="70">
        <v>0</v>
      </c>
      <c r="E29" s="71">
        <v>0</v>
      </c>
      <c r="F29" s="70">
        <v>0</v>
      </c>
      <c r="G29" s="70">
        <v>1170</v>
      </c>
      <c r="H29" s="70">
        <v>2278221.38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42047.6</v>
      </c>
    </row>
    <row r="30" spans="1:18" ht="11.25" customHeight="1">
      <c r="A30" s="14">
        <v>20</v>
      </c>
      <c r="B30" s="3" t="s">
        <v>38</v>
      </c>
      <c r="C30" s="70">
        <v>2032240.75</v>
      </c>
      <c r="D30" s="70">
        <v>0</v>
      </c>
      <c r="E30" s="71">
        <v>0</v>
      </c>
      <c r="F30" s="70">
        <v>0</v>
      </c>
      <c r="G30" s="70">
        <v>1147</v>
      </c>
      <c r="H30" s="70">
        <v>1995472.75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36768</v>
      </c>
    </row>
    <row r="31" spans="1:18" ht="11.25" customHeight="1">
      <c r="A31" s="14">
        <v>21</v>
      </c>
      <c r="B31" s="3" t="s">
        <v>110</v>
      </c>
      <c r="C31" s="70">
        <v>766000</v>
      </c>
      <c r="D31" s="70">
        <v>0</v>
      </c>
      <c r="E31" s="71">
        <v>0</v>
      </c>
      <c r="F31" s="70">
        <v>0</v>
      </c>
      <c r="G31" s="70">
        <v>861</v>
      </c>
      <c r="H31" s="70">
        <v>766000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</row>
    <row r="32" spans="1:18" ht="11.25" customHeight="1">
      <c r="A32" s="14">
        <v>22</v>
      </c>
      <c r="B32" s="3" t="s">
        <v>111</v>
      </c>
      <c r="C32" s="70">
        <v>3480956.9880000004</v>
      </c>
      <c r="D32" s="70">
        <v>0</v>
      </c>
      <c r="E32" s="71">
        <v>0</v>
      </c>
      <c r="F32" s="70">
        <v>0</v>
      </c>
      <c r="G32" s="70">
        <v>1096.96</v>
      </c>
      <c r="H32" s="70">
        <v>3362251.2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118705.788</v>
      </c>
    </row>
    <row r="33" spans="1:18" ht="11.25" customHeight="1">
      <c r="A33" s="14">
        <v>23</v>
      </c>
      <c r="B33" s="3" t="s">
        <v>39</v>
      </c>
      <c r="C33" s="70">
        <v>2260255.99</v>
      </c>
      <c r="D33" s="70">
        <v>0</v>
      </c>
      <c r="E33" s="71">
        <v>0</v>
      </c>
      <c r="F33" s="70">
        <v>0</v>
      </c>
      <c r="G33" s="70">
        <v>1478</v>
      </c>
      <c r="H33" s="70">
        <v>2223226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37029.99</v>
      </c>
    </row>
    <row r="34" spans="1:18" ht="11.25" customHeight="1">
      <c r="A34" s="14">
        <v>24</v>
      </c>
      <c r="B34" s="3" t="s">
        <v>40</v>
      </c>
      <c r="C34" s="70">
        <v>1289086.8</v>
      </c>
      <c r="D34" s="70">
        <v>0</v>
      </c>
      <c r="E34" s="71">
        <v>0</v>
      </c>
      <c r="F34" s="70">
        <v>0</v>
      </c>
      <c r="G34" s="70">
        <v>747</v>
      </c>
      <c r="H34" s="70">
        <v>1265293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23793.8</v>
      </c>
    </row>
    <row r="35" spans="1:18" ht="11.25" customHeight="1">
      <c r="A35" s="14">
        <v>25</v>
      </c>
      <c r="B35" s="3" t="s">
        <v>41</v>
      </c>
      <c r="C35" s="70">
        <v>1990611.18</v>
      </c>
      <c r="D35" s="70">
        <v>0</v>
      </c>
      <c r="E35" s="71">
        <v>0</v>
      </c>
      <c r="F35" s="70">
        <v>0</v>
      </c>
      <c r="G35" s="70">
        <v>1162</v>
      </c>
      <c r="H35" s="70">
        <v>1955892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34719.17999999999</v>
      </c>
    </row>
    <row r="36" spans="1:18" ht="11.25" customHeight="1">
      <c r="A36" s="14">
        <v>26</v>
      </c>
      <c r="B36" s="3" t="s">
        <v>42</v>
      </c>
      <c r="C36" s="70">
        <v>92430.3</v>
      </c>
      <c r="D36" s="70">
        <v>0</v>
      </c>
      <c r="E36" s="71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2">
        <v>92430.3</v>
      </c>
    </row>
    <row r="37" spans="1:18" ht="11.25" customHeight="1">
      <c r="A37" s="14">
        <v>27</v>
      </c>
      <c r="B37" s="3" t="s">
        <v>43</v>
      </c>
      <c r="C37" s="70">
        <v>3295973.97</v>
      </c>
      <c r="D37" s="70">
        <v>0</v>
      </c>
      <c r="E37" s="71">
        <v>0</v>
      </c>
      <c r="F37" s="70">
        <v>0</v>
      </c>
      <c r="G37" s="70">
        <v>1738</v>
      </c>
      <c r="H37" s="70">
        <v>3240000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55973.97</v>
      </c>
    </row>
    <row r="38" spans="1:18" ht="11.25" customHeight="1">
      <c r="A38" s="14">
        <v>28</v>
      </c>
      <c r="B38" s="3" t="s">
        <v>44</v>
      </c>
      <c r="C38" s="70">
        <v>2074957.68</v>
      </c>
      <c r="D38" s="70">
        <v>0</v>
      </c>
      <c r="E38" s="71">
        <v>0</v>
      </c>
      <c r="F38" s="70">
        <v>0</v>
      </c>
      <c r="G38" s="70">
        <v>1288</v>
      </c>
      <c r="H38" s="70">
        <v>2038992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35965.67999999999</v>
      </c>
    </row>
    <row r="39" spans="1:18" ht="11.25" customHeight="1">
      <c r="A39" s="14">
        <v>29</v>
      </c>
      <c r="B39" s="3" t="s">
        <v>45</v>
      </c>
      <c r="C39" s="70">
        <v>1807230</v>
      </c>
      <c r="D39" s="70">
        <v>0</v>
      </c>
      <c r="E39" s="71">
        <v>1</v>
      </c>
      <c r="F39" s="70">
        <v>1807230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</row>
    <row r="40" spans="1:18" ht="11.25" customHeight="1">
      <c r="A40" s="14">
        <v>30</v>
      </c>
      <c r="B40" s="3" t="s">
        <v>46</v>
      </c>
      <c r="C40" s="70">
        <v>4552338.640000001</v>
      </c>
      <c r="D40" s="70">
        <v>0</v>
      </c>
      <c r="E40" s="71">
        <v>0</v>
      </c>
      <c r="F40" s="70">
        <v>0</v>
      </c>
      <c r="G40" s="70">
        <v>2009</v>
      </c>
      <c r="H40" s="70">
        <v>4487992.24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v>64346.4</v>
      </c>
    </row>
    <row r="41" spans="1:18" ht="11.25" customHeight="1">
      <c r="A41" s="14">
        <v>31</v>
      </c>
      <c r="B41" s="3" t="s">
        <v>112</v>
      </c>
      <c r="C41" s="70">
        <v>1477245.01</v>
      </c>
      <c r="D41" s="70">
        <v>0</v>
      </c>
      <c r="E41" s="71">
        <v>0</v>
      </c>
      <c r="F41" s="70">
        <v>0</v>
      </c>
      <c r="G41" s="70">
        <v>834.5</v>
      </c>
      <c r="H41" s="70">
        <v>1449694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27551.01</v>
      </c>
    </row>
    <row r="42" spans="1:18" ht="11.25" customHeight="1">
      <c r="A42" s="14">
        <v>32</v>
      </c>
      <c r="B42" s="3" t="s">
        <v>113</v>
      </c>
      <c r="C42" s="70">
        <v>10520172.78</v>
      </c>
      <c r="D42" s="70">
        <v>0</v>
      </c>
      <c r="E42" s="71">
        <v>6</v>
      </c>
      <c r="F42" s="70">
        <v>10520172.78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</row>
    <row r="43" spans="1:19" s="4" customFormat="1" ht="11.25" customHeight="1">
      <c r="A43" s="55"/>
      <c r="B43" s="56"/>
      <c r="C43" s="57"/>
      <c r="D43" s="57"/>
      <c r="E43" s="57"/>
      <c r="F43" s="59"/>
      <c r="G43" s="57"/>
      <c r="H43" s="57"/>
      <c r="I43" s="57"/>
      <c r="J43" s="57"/>
      <c r="K43" s="57"/>
      <c r="L43" s="57"/>
      <c r="M43" s="57"/>
      <c r="N43" s="57"/>
      <c r="O43" s="57"/>
      <c r="P43" s="58"/>
      <c r="Q43" s="57"/>
      <c r="R43" s="57"/>
      <c r="S43" s="43"/>
    </row>
    <row r="44" spans="1:18" ht="15.75">
      <c r="A44" s="102" t="s">
        <v>91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</row>
  </sheetData>
  <sheetProtection/>
  <mergeCells count="15">
    <mergeCell ref="M3:R3"/>
    <mergeCell ref="P1:R1"/>
    <mergeCell ref="K2:R2"/>
    <mergeCell ref="O6:R6"/>
    <mergeCell ref="E7:F7"/>
    <mergeCell ref="G7:H7"/>
    <mergeCell ref="I7:J7"/>
    <mergeCell ref="K7:L7"/>
    <mergeCell ref="M7:N7"/>
    <mergeCell ref="A6:A8"/>
    <mergeCell ref="B6:B8"/>
    <mergeCell ref="C6:C7"/>
    <mergeCell ref="D6:N6"/>
    <mergeCell ref="A44:R44"/>
    <mergeCell ref="A5:R5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9"/>
  <sheetViews>
    <sheetView zoomScale="110" zoomScaleNormal="110" zoomScalePageLayoutView="0" workbookViewId="0" topLeftCell="A1">
      <selection activeCell="N3" sqref="N3:S3"/>
    </sheetView>
  </sheetViews>
  <sheetFormatPr defaultColWidth="9.140625" defaultRowHeight="15"/>
  <cols>
    <col min="1" max="1" width="3.57421875" style="17" customWidth="1"/>
    <col min="2" max="2" width="24.7109375" style="17" customWidth="1"/>
    <col min="3" max="3" width="4.57421875" style="17" customWidth="1"/>
    <col min="4" max="4" width="3.8515625" style="17" customWidth="1"/>
    <col min="5" max="5" width="13.28125" style="17" customWidth="1"/>
    <col min="6" max="6" width="2.8515625" style="17" customWidth="1"/>
    <col min="7" max="7" width="3.00390625" style="17" customWidth="1"/>
    <col min="8" max="8" width="8.57421875" style="17" customWidth="1"/>
    <col min="9" max="9" width="7.8515625" style="17" customWidth="1"/>
    <col min="10" max="10" width="8.140625" style="17" customWidth="1"/>
    <col min="11" max="11" width="6.00390625" style="17" customWidth="1"/>
    <col min="12" max="12" width="9.421875" style="17" customWidth="1"/>
    <col min="13" max="13" width="9.28125" style="17" bestFit="1" customWidth="1"/>
    <col min="14" max="15" width="8.421875" style="17" customWidth="1"/>
    <col min="16" max="16" width="9.8515625" style="17" customWidth="1"/>
    <col min="17" max="17" width="6.8515625" style="17" customWidth="1"/>
    <col min="18" max="18" width="6.421875" style="17" customWidth="1"/>
    <col min="19" max="19" width="5.8515625" style="17" customWidth="1"/>
    <col min="20" max="20" width="8.140625" style="42" customWidth="1"/>
  </cols>
  <sheetData>
    <row r="1" spans="1:20" s="4" customFormat="1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68"/>
      <c r="O1" s="68"/>
      <c r="P1" s="68"/>
      <c r="Q1" s="117" t="s">
        <v>77</v>
      </c>
      <c r="R1" s="117"/>
      <c r="S1" s="117"/>
      <c r="T1" s="46"/>
    </row>
    <row r="2" spans="1:20" s="4" customFormat="1" ht="15">
      <c r="A2" s="17"/>
      <c r="B2" s="17"/>
      <c r="C2" s="17"/>
      <c r="D2" s="17"/>
      <c r="E2" s="50"/>
      <c r="F2" s="17"/>
      <c r="G2" s="17"/>
      <c r="H2" s="17"/>
      <c r="I2" s="17"/>
      <c r="J2" s="17"/>
      <c r="K2" s="17"/>
      <c r="L2" s="17"/>
      <c r="M2" s="17"/>
      <c r="N2" s="117" t="s">
        <v>78</v>
      </c>
      <c r="O2" s="117"/>
      <c r="P2" s="117"/>
      <c r="Q2" s="117"/>
      <c r="R2" s="117"/>
      <c r="S2" s="117"/>
      <c r="T2" s="46"/>
    </row>
    <row r="3" spans="1:20" s="4" customFormat="1" ht="12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17" t="s">
        <v>119</v>
      </c>
      <c r="O3" s="117"/>
      <c r="P3" s="117"/>
      <c r="Q3" s="117"/>
      <c r="R3" s="117"/>
      <c r="S3" s="117"/>
      <c r="T3" s="46"/>
    </row>
    <row r="4" spans="1:20" s="4" customFormat="1" ht="30" customHeight="1">
      <c r="A4" s="118" t="s">
        <v>79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47"/>
    </row>
    <row r="5" spans="1:20" s="4" customFormat="1" ht="7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7"/>
    </row>
    <row r="6" spans="1:20" s="15" customFormat="1" ht="21.75" customHeight="1">
      <c r="A6" s="107" t="s">
        <v>0</v>
      </c>
      <c r="B6" s="107" t="s">
        <v>1</v>
      </c>
      <c r="C6" s="108" t="s">
        <v>47</v>
      </c>
      <c r="D6" s="109"/>
      <c r="E6" s="106" t="s">
        <v>48</v>
      </c>
      <c r="F6" s="106" t="s">
        <v>49</v>
      </c>
      <c r="G6" s="106" t="s">
        <v>50</v>
      </c>
      <c r="H6" s="106" t="s">
        <v>51</v>
      </c>
      <c r="I6" s="108" t="s">
        <v>52</v>
      </c>
      <c r="J6" s="109"/>
      <c r="K6" s="106" t="s">
        <v>53</v>
      </c>
      <c r="L6" s="119" t="s">
        <v>109</v>
      </c>
      <c r="M6" s="108" t="s">
        <v>54</v>
      </c>
      <c r="N6" s="115"/>
      <c r="O6" s="115"/>
      <c r="P6" s="109"/>
      <c r="Q6" s="106" t="s">
        <v>55</v>
      </c>
      <c r="R6" s="106" t="s">
        <v>90</v>
      </c>
      <c r="S6" s="106" t="s">
        <v>56</v>
      </c>
      <c r="T6" s="17"/>
    </row>
    <row r="7" spans="1:20" s="15" customFormat="1" ht="9" customHeight="1">
      <c r="A7" s="107"/>
      <c r="B7" s="107"/>
      <c r="C7" s="106" t="s">
        <v>57</v>
      </c>
      <c r="D7" s="106" t="s">
        <v>58</v>
      </c>
      <c r="E7" s="107"/>
      <c r="F7" s="107"/>
      <c r="G7" s="107"/>
      <c r="H7" s="107"/>
      <c r="I7" s="106" t="s">
        <v>59</v>
      </c>
      <c r="J7" s="111" t="s">
        <v>108</v>
      </c>
      <c r="K7" s="107"/>
      <c r="L7" s="120"/>
      <c r="M7" s="106" t="s">
        <v>59</v>
      </c>
      <c r="N7" s="107"/>
      <c r="O7" s="107"/>
      <c r="P7" s="107"/>
      <c r="Q7" s="107"/>
      <c r="R7" s="107"/>
      <c r="S7" s="107"/>
      <c r="T7" s="17"/>
    </row>
    <row r="8" spans="1:20" s="15" customFormat="1" ht="88.5" customHeight="1">
      <c r="A8" s="107"/>
      <c r="B8" s="107"/>
      <c r="C8" s="107"/>
      <c r="D8" s="107"/>
      <c r="E8" s="107"/>
      <c r="F8" s="107"/>
      <c r="G8" s="107"/>
      <c r="H8" s="107"/>
      <c r="I8" s="107"/>
      <c r="J8" s="112"/>
      <c r="K8" s="107"/>
      <c r="L8" s="120"/>
      <c r="M8" s="107"/>
      <c r="N8" s="65" t="s">
        <v>60</v>
      </c>
      <c r="O8" s="65" t="s">
        <v>61</v>
      </c>
      <c r="P8" s="65" t="s">
        <v>62</v>
      </c>
      <c r="Q8" s="107"/>
      <c r="R8" s="107"/>
      <c r="S8" s="107"/>
      <c r="T8" s="17"/>
    </row>
    <row r="9" spans="1:20" s="15" customFormat="1" ht="11.25">
      <c r="A9" s="110"/>
      <c r="B9" s="110"/>
      <c r="C9" s="110"/>
      <c r="D9" s="110"/>
      <c r="E9" s="110"/>
      <c r="F9" s="110"/>
      <c r="G9" s="110"/>
      <c r="H9" s="67" t="s">
        <v>63</v>
      </c>
      <c r="I9" s="67" t="s">
        <v>63</v>
      </c>
      <c r="J9" s="67" t="s">
        <v>63</v>
      </c>
      <c r="K9" s="67" t="s">
        <v>64</v>
      </c>
      <c r="L9" s="121"/>
      <c r="M9" s="67" t="s">
        <v>14</v>
      </c>
      <c r="N9" s="67" t="s">
        <v>14</v>
      </c>
      <c r="O9" s="67" t="s">
        <v>14</v>
      </c>
      <c r="P9" s="67" t="s">
        <v>14</v>
      </c>
      <c r="Q9" s="67" t="s">
        <v>65</v>
      </c>
      <c r="R9" s="67" t="s">
        <v>65</v>
      </c>
      <c r="S9" s="110"/>
      <c r="T9" s="17"/>
    </row>
    <row r="10" spans="1:20" s="16" customFormat="1" ht="8.25" customHeight="1">
      <c r="A10" s="51">
        <v>1</v>
      </c>
      <c r="B10" s="51">
        <v>2</v>
      </c>
      <c r="C10" s="51">
        <v>3</v>
      </c>
      <c r="D10" s="51">
        <v>4</v>
      </c>
      <c r="E10" s="51">
        <v>5</v>
      </c>
      <c r="F10" s="51">
        <v>6</v>
      </c>
      <c r="G10" s="51">
        <v>7</v>
      </c>
      <c r="H10" s="51">
        <v>8</v>
      </c>
      <c r="I10" s="51">
        <v>9</v>
      </c>
      <c r="J10" s="51">
        <v>10</v>
      </c>
      <c r="K10" s="51">
        <v>11</v>
      </c>
      <c r="L10" s="51">
        <v>12</v>
      </c>
      <c r="M10" s="51">
        <v>14</v>
      </c>
      <c r="N10" s="51">
        <v>15</v>
      </c>
      <c r="O10" s="51">
        <v>16</v>
      </c>
      <c r="P10" s="51">
        <v>17</v>
      </c>
      <c r="Q10" s="51">
        <v>18</v>
      </c>
      <c r="R10" s="51">
        <v>19</v>
      </c>
      <c r="S10" s="52">
        <v>20</v>
      </c>
      <c r="T10" s="49"/>
    </row>
    <row r="11" spans="1:20" s="16" customFormat="1" ht="10.5">
      <c r="A11" s="113" t="s">
        <v>89</v>
      </c>
      <c r="B11" s="114"/>
      <c r="C11" s="38" t="s">
        <v>66</v>
      </c>
      <c r="D11" s="38" t="s">
        <v>66</v>
      </c>
      <c r="E11" s="38" t="s">
        <v>66</v>
      </c>
      <c r="F11" s="36" t="s">
        <v>66</v>
      </c>
      <c r="G11" s="36" t="s">
        <v>66</v>
      </c>
      <c r="H11" s="75">
        <v>152890.7</v>
      </c>
      <c r="I11" s="75">
        <v>119672.76</v>
      </c>
      <c r="J11" s="75">
        <v>109219.34000000001</v>
      </c>
      <c r="K11" s="76">
        <v>6322</v>
      </c>
      <c r="L11" s="77" t="s">
        <v>66</v>
      </c>
      <c r="M11" s="78">
        <v>89364914.00800002</v>
      </c>
      <c r="N11" s="75">
        <v>3544480.28</v>
      </c>
      <c r="O11" s="75">
        <v>4446017.029999998</v>
      </c>
      <c r="P11" s="75">
        <v>81374416.70000002</v>
      </c>
      <c r="Q11" s="78">
        <v>746.7439875874845</v>
      </c>
      <c r="R11" s="75">
        <v>3396.38</v>
      </c>
      <c r="S11" s="52" t="s">
        <v>66</v>
      </c>
      <c r="T11" s="49"/>
    </row>
    <row r="12" spans="1:20" s="15" customFormat="1" ht="11.25">
      <c r="A12" s="54">
        <v>1</v>
      </c>
      <c r="B12" s="34" t="s">
        <v>19</v>
      </c>
      <c r="C12" s="38">
        <v>1982</v>
      </c>
      <c r="D12" s="38"/>
      <c r="E12" s="60" t="s">
        <v>67</v>
      </c>
      <c r="F12" s="36">
        <v>9</v>
      </c>
      <c r="G12" s="36">
        <v>1</v>
      </c>
      <c r="H12" s="75">
        <v>3326.7</v>
      </c>
      <c r="I12" s="75">
        <v>3147.8</v>
      </c>
      <c r="J12" s="75">
        <v>3147.8</v>
      </c>
      <c r="K12" s="76">
        <v>151</v>
      </c>
      <c r="L12" s="79" t="s">
        <v>106</v>
      </c>
      <c r="M12" s="78">
        <v>763949.11</v>
      </c>
      <c r="N12" s="75">
        <v>30293.579999999998</v>
      </c>
      <c r="O12" s="75">
        <v>37998.79</v>
      </c>
      <c r="P12" s="75">
        <v>695656.74</v>
      </c>
      <c r="Q12" s="78">
        <v>242.69302687591332</v>
      </c>
      <c r="R12" s="75">
        <v>591.9205603913845</v>
      </c>
      <c r="S12" s="80" t="s">
        <v>68</v>
      </c>
      <c r="T12" s="17"/>
    </row>
    <row r="13" spans="1:20" s="15" customFormat="1" ht="11.25">
      <c r="A13" s="54">
        <v>2</v>
      </c>
      <c r="B13" s="34" t="s">
        <v>20</v>
      </c>
      <c r="C13" s="38">
        <v>1966</v>
      </c>
      <c r="D13" s="38"/>
      <c r="E13" s="60" t="s">
        <v>67</v>
      </c>
      <c r="F13" s="36">
        <v>4</v>
      </c>
      <c r="G13" s="36">
        <v>4</v>
      </c>
      <c r="H13" s="75">
        <v>2375.8</v>
      </c>
      <c r="I13" s="75">
        <v>2351.73</v>
      </c>
      <c r="J13" s="75">
        <v>2351.73</v>
      </c>
      <c r="K13" s="76">
        <v>104</v>
      </c>
      <c r="L13" s="79" t="s">
        <v>106</v>
      </c>
      <c r="M13" s="78">
        <v>1517010.61</v>
      </c>
      <c r="N13" s="75">
        <v>60155.47</v>
      </c>
      <c r="O13" s="75">
        <v>75455.98</v>
      </c>
      <c r="P13" s="75">
        <v>1381399.1600000001</v>
      </c>
      <c r="Q13" s="78">
        <v>645.0615546852742</v>
      </c>
      <c r="R13" s="75">
        <v>1270.9003159376289</v>
      </c>
      <c r="S13" s="80" t="s">
        <v>71</v>
      </c>
      <c r="T13" s="17"/>
    </row>
    <row r="14" spans="1:20" s="15" customFormat="1" ht="11.25">
      <c r="A14" s="54">
        <v>3</v>
      </c>
      <c r="B14" s="34" t="s">
        <v>21</v>
      </c>
      <c r="C14" s="38">
        <v>1967</v>
      </c>
      <c r="D14" s="38"/>
      <c r="E14" s="60" t="s">
        <v>67</v>
      </c>
      <c r="F14" s="36">
        <v>5</v>
      </c>
      <c r="G14" s="36">
        <v>4</v>
      </c>
      <c r="H14" s="75">
        <v>2546</v>
      </c>
      <c r="I14" s="75">
        <v>2444</v>
      </c>
      <c r="J14" s="75">
        <v>2229.55</v>
      </c>
      <c r="K14" s="76">
        <v>96</v>
      </c>
      <c r="L14" s="79" t="s">
        <v>106</v>
      </c>
      <c r="M14" s="78">
        <v>1515038.28</v>
      </c>
      <c r="N14" s="75">
        <v>60077.26</v>
      </c>
      <c r="O14" s="75">
        <v>75357.88</v>
      </c>
      <c r="P14" s="75">
        <v>1379603.1400000001</v>
      </c>
      <c r="Q14" s="78">
        <v>619.9010965630115</v>
      </c>
      <c r="R14" s="75">
        <v>1585.6258510638297</v>
      </c>
      <c r="S14" s="80" t="s">
        <v>71</v>
      </c>
      <c r="T14" s="17"/>
    </row>
    <row r="15" spans="1:20" s="15" customFormat="1" ht="11.25">
      <c r="A15" s="54">
        <v>4</v>
      </c>
      <c r="B15" s="34" t="s">
        <v>22</v>
      </c>
      <c r="C15" s="38">
        <v>1966</v>
      </c>
      <c r="D15" s="38"/>
      <c r="E15" s="60" t="s">
        <v>67</v>
      </c>
      <c r="F15" s="36">
        <v>5</v>
      </c>
      <c r="G15" s="36">
        <v>1</v>
      </c>
      <c r="H15" s="75">
        <v>3042</v>
      </c>
      <c r="I15" s="75">
        <v>2972.35</v>
      </c>
      <c r="J15" s="75">
        <v>2972.35</v>
      </c>
      <c r="K15" s="76">
        <v>257</v>
      </c>
      <c r="L15" s="79" t="s">
        <v>106</v>
      </c>
      <c r="M15" s="78">
        <v>2323013</v>
      </c>
      <c r="N15" s="75">
        <v>92116.65</v>
      </c>
      <c r="O15" s="75">
        <v>115546.47</v>
      </c>
      <c r="P15" s="75">
        <v>2115349.88</v>
      </c>
      <c r="Q15" s="78">
        <v>781.5408683365015</v>
      </c>
      <c r="R15" s="75">
        <v>1373.4751156492339</v>
      </c>
      <c r="S15" s="80" t="s">
        <v>70</v>
      </c>
      <c r="T15" s="17"/>
    </row>
    <row r="16" spans="1:20" s="15" customFormat="1" ht="11.25">
      <c r="A16" s="54">
        <v>5</v>
      </c>
      <c r="B16" s="34" t="s">
        <v>23</v>
      </c>
      <c r="C16" s="38">
        <v>1965</v>
      </c>
      <c r="D16" s="38"/>
      <c r="E16" s="60" t="s">
        <v>67</v>
      </c>
      <c r="F16" s="36">
        <v>4</v>
      </c>
      <c r="G16" s="36">
        <v>4</v>
      </c>
      <c r="H16" s="75">
        <v>2737</v>
      </c>
      <c r="I16" s="75">
        <v>2543.58</v>
      </c>
      <c r="J16" s="75">
        <v>2543.58</v>
      </c>
      <c r="K16" s="76">
        <v>128</v>
      </c>
      <c r="L16" s="79" t="s">
        <v>106</v>
      </c>
      <c r="M16" s="78">
        <v>2380047.94</v>
      </c>
      <c r="N16" s="75">
        <v>94378.31</v>
      </c>
      <c r="O16" s="75">
        <v>118383.39</v>
      </c>
      <c r="P16" s="75">
        <v>2167286.2399999998</v>
      </c>
      <c r="Q16" s="78">
        <v>935.7079156149994</v>
      </c>
      <c r="R16" s="75">
        <v>1663.7532454257387</v>
      </c>
      <c r="S16" s="80" t="s">
        <v>70</v>
      </c>
      <c r="T16" s="17"/>
    </row>
    <row r="17" spans="1:20" s="15" customFormat="1" ht="11.25">
      <c r="A17" s="54">
        <v>6</v>
      </c>
      <c r="B17" s="34" t="s">
        <v>24</v>
      </c>
      <c r="C17" s="38">
        <v>1984</v>
      </c>
      <c r="D17" s="38"/>
      <c r="E17" s="60" t="s">
        <v>67</v>
      </c>
      <c r="F17" s="36">
        <v>5</v>
      </c>
      <c r="G17" s="36">
        <v>6</v>
      </c>
      <c r="H17" s="75">
        <v>5558</v>
      </c>
      <c r="I17" s="75">
        <v>1240</v>
      </c>
      <c r="J17" s="75">
        <v>1171.3</v>
      </c>
      <c r="K17" s="76">
        <v>174</v>
      </c>
      <c r="L17" s="79" t="s">
        <v>106</v>
      </c>
      <c r="M17" s="78">
        <v>1942146.55</v>
      </c>
      <c r="N17" s="75">
        <v>77013.79</v>
      </c>
      <c r="O17" s="75">
        <v>96602.21</v>
      </c>
      <c r="P17" s="75">
        <v>1768530.55</v>
      </c>
      <c r="Q17" s="78">
        <v>1566.2472177419356</v>
      </c>
      <c r="R17" s="75">
        <v>3396.38</v>
      </c>
      <c r="S17" s="80" t="s">
        <v>71</v>
      </c>
      <c r="T17" s="17"/>
    </row>
    <row r="18" spans="1:20" s="15" customFormat="1" ht="11.25">
      <c r="A18" s="54">
        <v>7</v>
      </c>
      <c r="B18" s="34" t="s">
        <v>25</v>
      </c>
      <c r="C18" s="38">
        <v>1976</v>
      </c>
      <c r="D18" s="38"/>
      <c r="E18" s="60" t="s">
        <v>67</v>
      </c>
      <c r="F18" s="36">
        <v>5</v>
      </c>
      <c r="G18" s="36">
        <v>6</v>
      </c>
      <c r="H18" s="75">
        <v>6197</v>
      </c>
      <c r="I18" s="75">
        <v>4361.7</v>
      </c>
      <c r="J18" s="75">
        <v>4171.3</v>
      </c>
      <c r="K18" s="76">
        <v>201</v>
      </c>
      <c r="L18" s="79" t="s">
        <v>106</v>
      </c>
      <c r="M18" s="78">
        <v>1766838.74</v>
      </c>
      <c r="N18" s="75">
        <v>70062.14</v>
      </c>
      <c r="O18" s="75">
        <v>87882.41</v>
      </c>
      <c r="P18" s="75">
        <v>1608894.1900000002</v>
      </c>
      <c r="Q18" s="78">
        <v>405.08029896599953</v>
      </c>
      <c r="R18" s="75">
        <v>996.7137583969554</v>
      </c>
      <c r="S18" s="80" t="s">
        <v>70</v>
      </c>
      <c r="T18" s="17"/>
    </row>
    <row r="19" spans="1:20" s="15" customFormat="1" ht="11.25">
      <c r="A19" s="54">
        <v>8</v>
      </c>
      <c r="B19" s="34" t="s">
        <v>26</v>
      </c>
      <c r="C19" s="38">
        <v>1992</v>
      </c>
      <c r="D19" s="38"/>
      <c r="E19" s="60" t="s">
        <v>72</v>
      </c>
      <c r="F19" s="36">
        <v>9</v>
      </c>
      <c r="G19" s="36">
        <v>4</v>
      </c>
      <c r="H19" s="75">
        <v>8435</v>
      </c>
      <c r="I19" s="75">
        <v>7673</v>
      </c>
      <c r="J19" s="75">
        <v>6835.6</v>
      </c>
      <c r="K19" s="76">
        <v>317</v>
      </c>
      <c r="L19" s="79" t="s">
        <v>106</v>
      </c>
      <c r="M19" s="78">
        <v>1351580.05</v>
      </c>
      <c r="N19" s="75">
        <v>53595.49</v>
      </c>
      <c r="O19" s="75">
        <v>67227.48</v>
      </c>
      <c r="P19" s="75">
        <v>1230757.08</v>
      </c>
      <c r="Q19" s="78">
        <v>176.14753681741172</v>
      </c>
      <c r="R19" s="75">
        <v>1565</v>
      </c>
      <c r="S19" s="80" t="s">
        <v>70</v>
      </c>
      <c r="T19" s="17"/>
    </row>
    <row r="20" spans="1:20" s="15" customFormat="1" ht="11.25">
      <c r="A20" s="54">
        <v>9</v>
      </c>
      <c r="B20" s="34" t="s">
        <v>27</v>
      </c>
      <c r="C20" s="38">
        <v>1986</v>
      </c>
      <c r="D20" s="38"/>
      <c r="E20" s="60" t="s">
        <v>72</v>
      </c>
      <c r="F20" s="36">
        <v>9</v>
      </c>
      <c r="G20" s="36">
        <v>6</v>
      </c>
      <c r="H20" s="75">
        <v>11536</v>
      </c>
      <c r="I20" s="75">
        <v>6839.9</v>
      </c>
      <c r="J20" s="75">
        <v>6333.3</v>
      </c>
      <c r="K20" s="76">
        <v>492</v>
      </c>
      <c r="L20" s="79" t="s">
        <v>106</v>
      </c>
      <c r="M20" s="78">
        <v>2783396.43</v>
      </c>
      <c r="N20" s="75">
        <v>110372.67</v>
      </c>
      <c r="O20" s="75">
        <v>138445.91</v>
      </c>
      <c r="P20" s="75">
        <v>2534577.85</v>
      </c>
      <c r="Q20" s="78">
        <v>406.9352519773681</v>
      </c>
      <c r="R20" s="75">
        <v>509.70544598605244</v>
      </c>
      <c r="S20" s="80" t="s">
        <v>70</v>
      </c>
      <c r="T20" s="17"/>
    </row>
    <row r="21" spans="1:20" s="15" customFormat="1" ht="11.25">
      <c r="A21" s="54">
        <v>10</v>
      </c>
      <c r="B21" s="34" t="s">
        <v>28</v>
      </c>
      <c r="C21" s="38">
        <v>1983</v>
      </c>
      <c r="D21" s="38"/>
      <c r="E21" s="60" t="s">
        <v>72</v>
      </c>
      <c r="F21" s="36">
        <v>9</v>
      </c>
      <c r="G21" s="36">
        <v>3</v>
      </c>
      <c r="H21" s="75">
        <v>5789</v>
      </c>
      <c r="I21" s="75">
        <v>5788.3</v>
      </c>
      <c r="J21" s="75">
        <v>5560.7</v>
      </c>
      <c r="K21" s="76">
        <v>240</v>
      </c>
      <c r="L21" s="79" t="s">
        <v>106</v>
      </c>
      <c r="M21" s="78">
        <v>5421690</v>
      </c>
      <c r="N21" s="75">
        <v>214991.44</v>
      </c>
      <c r="O21" s="75">
        <v>269674.41</v>
      </c>
      <c r="P21" s="75">
        <v>4937024.149999999</v>
      </c>
      <c r="Q21" s="78">
        <v>936.6636145327643</v>
      </c>
      <c r="R21" s="75">
        <v>936.6636145327643</v>
      </c>
      <c r="S21" s="80" t="s">
        <v>68</v>
      </c>
      <c r="T21" s="17"/>
    </row>
    <row r="22" spans="1:20" s="15" customFormat="1" ht="11.25">
      <c r="A22" s="54">
        <v>11</v>
      </c>
      <c r="B22" s="34" t="s">
        <v>29</v>
      </c>
      <c r="C22" s="38">
        <v>1979</v>
      </c>
      <c r="D22" s="38"/>
      <c r="E22" s="60" t="s">
        <v>72</v>
      </c>
      <c r="F22" s="36">
        <v>9</v>
      </c>
      <c r="G22" s="36">
        <v>3</v>
      </c>
      <c r="H22" s="75">
        <v>6457</v>
      </c>
      <c r="I22" s="75">
        <v>3433.9</v>
      </c>
      <c r="J22" s="75">
        <v>2875.4</v>
      </c>
      <c r="K22" s="76">
        <v>254</v>
      </c>
      <c r="L22" s="79" t="s">
        <v>106</v>
      </c>
      <c r="M22" s="78">
        <v>5394581.55</v>
      </c>
      <c r="N22" s="75">
        <v>213916.49</v>
      </c>
      <c r="O22" s="75">
        <v>268326.03</v>
      </c>
      <c r="P22" s="75">
        <v>4912339.029999999</v>
      </c>
      <c r="Q22" s="78">
        <v>1570.9780570197152</v>
      </c>
      <c r="R22" s="75">
        <v>1578.8724191152917</v>
      </c>
      <c r="S22" s="80" t="s">
        <v>68</v>
      </c>
      <c r="T22" s="17"/>
    </row>
    <row r="23" spans="1:20" s="15" customFormat="1" ht="11.25" customHeight="1">
      <c r="A23" s="54">
        <v>12</v>
      </c>
      <c r="B23" s="34" t="s">
        <v>30</v>
      </c>
      <c r="C23" s="38">
        <v>1981</v>
      </c>
      <c r="D23" s="38"/>
      <c r="E23" s="60" t="s">
        <v>67</v>
      </c>
      <c r="F23" s="36">
        <v>9</v>
      </c>
      <c r="G23" s="36">
        <v>1</v>
      </c>
      <c r="H23" s="75">
        <v>3299</v>
      </c>
      <c r="I23" s="75">
        <v>2034.7</v>
      </c>
      <c r="J23" s="75">
        <v>1824.3</v>
      </c>
      <c r="K23" s="76">
        <v>134</v>
      </c>
      <c r="L23" s="79" t="s">
        <v>106</v>
      </c>
      <c r="M23" s="78">
        <v>1798193.85</v>
      </c>
      <c r="N23" s="75">
        <v>71305.5</v>
      </c>
      <c r="O23" s="75">
        <v>89442.01</v>
      </c>
      <c r="P23" s="75">
        <v>1637446.34</v>
      </c>
      <c r="Q23" s="78">
        <v>883.763626087384</v>
      </c>
      <c r="R23" s="75">
        <v>888.2046493340541</v>
      </c>
      <c r="S23" s="80" t="s">
        <v>68</v>
      </c>
      <c r="T23" s="17"/>
    </row>
    <row r="24" spans="1:20" s="15" customFormat="1" ht="11.25" customHeight="1">
      <c r="A24" s="54">
        <v>13</v>
      </c>
      <c r="B24" s="34" t="s">
        <v>31</v>
      </c>
      <c r="C24" s="38">
        <v>1986</v>
      </c>
      <c r="D24" s="38"/>
      <c r="E24" s="60" t="s">
        <v>67</v>
      </c>
      <c r="F24" s="36">
        <v>9</v>
      </c>
      <c r="G24" s="36">
        <v>2</v>
      </c>
      <c r="H24" s="75">
        <v>3344</v>
      </c>
      <c r="I24" s="75">
        <v>2205.1</v>
      </c>
      <c r="J24" s="75">
        <v>1636.5</v>
      </c>
      <c r="K24" s="76">
        <v>165</v>
      </c>
      <c r="L24" s="79" t="s">
        <v>106</v>
      </c>
      <c r="M24" s="78">
        <v>3596387.7</v>
      </c>
      <c r="N24" s="75">
        <v>142610.99</v>
      </c>
      <c r="O24" s="75">
        <v>178884.02</v>
      </c>
      <c r="P24" s="75">
        <v>3274892.69</v>
      </c>
      <c r="Q24" s="78">
        <v>1630.940864359893</v>
      </c>
      <c r="R24" s="75">
        <v>1639.13654709537</v>
      </c>
      <c r="S24" s="80" t="s">
        <v>68</v>
      </c>
      <c r="T24" s="17"/>
    </row>
    <row r="25" spans="1:20" s="15" customFormat="1" ht="11.25" customHeight="1">
      <c r="A25" s="54">
        <v>14</v>
      </c>
      <c r="B25" s="34" t="s">
        <v>32</v>
      </c>
      <c r="C25" s="38">
        <v>1984</v>
      </c>
      <c r="D25" s="38"/>
      <c r="E25" s="60" t="s">
        <v>67</v>
      </c>
      <c r="F25" s="36">
        <v>9</v>
      </c>
      <c r="G25" s="36">
        <v>2</v>
      </c>
      <c r="H25" s="75">
        <v>4020</v>
      </c>
      <c r="I25" s="75">
        <v>2215</v>
      </c>
      <c r="J25" s="75">
        <v>2000.3</v>
      </c>
      <c r="K25" s="76">
        <v>174</v>
      </c>
      <c r="L25" s="79" t="s">
        <v>106</v>
      </c>
      <c r="M25" s="78">
        <v>3596387.7</v>
      </c>
      <c r="N25" s="75">
        <v>142610.99</v>
      </c>
      <c r="O25" s="75">
        <v>178884.02</v>
      </c>
      <c r="P25" s="75">
        <v>3274892.69</v>
      </c>
      <c r="Q25" s="78">
        <v>1623.6513318284426</v>
      </c>
      <c r="R25" s="75">
        <v>1631.8103837471783</v>
      </c>
      <c r="S25" s="80" t="s">
        <v>68</v>
      </c>
      <c r="T25" s="17"/>
    </row>
    <row r="26" spans="1:20" s="15" customFormat="1" ht="11.25">
      <c r="A26" s="54">
        <v>15</v>
      </c>
      <c r="B26" s="34" t="s">
        <v>33</v>
      </c>
      <c r="C26" s="38">
        <v>1969</v>
      </c>
      <c r="D26" s="38"/>
      <c r="E26" s="60" t="s">
        <v>67</v>
      </c>
      <c r="F26" s="36">
        <v>5</v>
      </c>
      <c r="G26" s="36">
        <v>4</v>
      </c>
      <c r="H26" s="75">
        <v>3354</v>
      </c>
      <c r="I26" s="75">
        <v>3316.4</v>
      </c>
      <c r="J26" s="75">
        <v>3079.56</v>
      </c>
      <c r="K26" s="76">
        <v>148</v>
      </c>
      <c r="L26" s="79" t="s">
        <v>106</v>
      </c>
      <c r="M26" s="78">
        <v>2443969.5999999996</v>
      </c>
      <c r="N26" s="75">
        <v>96913.06</v>
      </c>
      <c r="O26" s="75">
        <v>121562.84</v>
      </c>
      <c r="P26" s="75">
        <v>2225493.6999999997</v>
      </c>
      <c r="Q26" s="78">
        <v>736.934507297069</v>
      </c>
      <c r="R26" s="75">
        <v>1193.0957363406103</v>
      </c>
      <c r="S26" s="80" t="s">
        <v>70</v>
      </c>
      <c r="T26" s="17"/>
    </row>
    <row r="27" spans="1:20" s="15" customFormat="1" ht="11.25">
      <c r="A27" s="54">
        <v>16</v>
      </c>
      <c r="B27" s="34" t="s">
        <v>34</v>
      </c>
      <c r="C27" s="38">
        <v>1963</v>
      </c>
      <c r="D27" s="38"/>
      <c r="E27" s="60" t="s">
        <v>67</v>
      </c>
      <c r="F27" s="36">
        <v>4</v>
      </c>
      <c r="G27" s="36">
        <v>2</v>
      </c>
      <c r="H27" s="75">
        <v>1375.7</v>
      </c>
      <c r="I27" s="75">
        <v>1278.3</v>
      </c>
      <c r="J27" s="75">
        <v>1089</v>
      </c>
      <c r="K27" s="76">
        <v>71</v>
      </c>
      <c r="L27" s="79" t="s">
        <v>106</v>
      </c>
      <c r="M27" s="78">
        <v>1243822.4</v>
      </c>
      <c r="N27" s="75">
        <v>49322.48</v>
      </c>
      <c r="O27" s="75">
        <v>61867.62</v>
      </c>
      <c r="P27" s="75">
        <v>1132632.2999999998</v>
      </c>
      <c r="Q27" s="78">
        <v>973.0285535476805</v>
      </c>
      <c r="R27" s="75">
        <v>1620.7398889149654</v>
      </c>
      <c r="S27" s="80" t="s">
        <v>70</v>
      </c>
      <c r="T27" s="17"/>
    </row>
    <row r="28" spans="1:20" s="15" customFormat="1" ht="11.25">
      <c r="A28" s="54">
        <v>17</v>
      </c>
      <c r="B28" s="34" t="s">
        <v>35</v>
      </c>
      <c r="C28" s="38">
        <v>1982</v>
      </c>
      <c r="D28" s="38"/>
      <c r="E28" s="60" t="s">
        <v>67</v>
      </c>
      <c r="F28" s="36">
        <v>9</v>
      </c>
      <c r="G28" s="36">
        <v>5</v>
      </c>
      <c r="H28" s="75">
        <v>9933</v>
      </c>
      <c r="I28" s="75">
        <v>6149.3</v>
      </c>
      <c r="J28" s="75">
        <v>5279.8</v>
      </c>
      <c r="K28" s="76">
        <v>405</v>
      </c>
      <c r="L28" s="79" t="s">
        <v>106</v>
      </c>
      <c r="M28" s="78">
        <v>8990969.25</v>
      </c>
      <c r="N28" s="75">
        <v>356527.48</v>
      </c>
      <c r="O28" s="75">
        <v>447210.06</v>
      </c>
      <c r="P28" s="75">
        <v>8187231.71</v>
      </c>
      <c r="Q28" s="78">
        <v>1462.1126388369407</v>
      </c>
      <c r="R28" s="75">
        <v>1469.4599385295887</v>
      </c>
      <c r="S28" s="80" t="s">
        <v>68</v>
      </c>
      <c r="T28" s="17"/>
    </row>
    <row r="29" spans="1:20" s="15" customFormat="1" ht="11.25">
      <c r="A29" s="54">
        <v>18</v>
      </c>
      <c r="B29" s="34" t="s">
        <v>36</v>
      </c>
      <c r="C29" s="38">
        <v>1975</v>
      </c>
      <c r="D29" s="38"/>
      <c r="E29" s="60" t="s">
        <v>72</v>
      </c>
      <c r="F29" s="36">
        <v>5</v>
      </c>
      <c r="G29" s="36">
        <v>6</v>
      </c>
      <c r="H29" s="75">
        <v>4836.8</v>
      </c>
      <c r="I29" s="75">
        <v>4561.5</v>
      </c>
      <c r="J29" s="75">
        <v>4117.3</v>
      </c>
      <c r="K29" s="76">
        <v>182</v>
      </c>
      <c r="L29" s="79" t="s">
        <v>106</v>
      </c>
      <c r="M29" s="78">
        <v>2576122.18</v>
      </c>
      <c r="N29" s="75">
        <v>102153.43</v>
      </c>
      <c r="O29" s="75">
        <v>128136.1</v>
      </c>
      <c r="P29" s="75">
        <v>2345832.65</v>
      </c>
      <c r="Q29" s="78">
        <v>564.7533004494136</v>
      </c>
      <c r="R29" s="75">
        <v>890.511998246191</v>
      </c>
      <c r="S29" s="80" t="s">
        <v>71</v>
      </c>
      <c r="T29" s="17"/>
    </row>
    <row r="30" spans="1:20" s="15" customFormat="1" ht="11.25">
      <c r="A30" s="54">
        <v>19</v>
      </c>
      <c r="B30" s="34" t="s">
        <v>37</v>
      </c>
      <c r="C30" s="38">
        <v>1966</v>
      </c>
      <c r="D30" s="38"/>
      <c r="E30" s="60" t="s">
        <v>67</v>
      </c>
      <c r="F30" s="36">
        <v>5</v>
      </c>
      <c r="G30" s="36">
        <v>4</v>
      </c>
      <c r="H30" s="75">
        <v>3416</v>
      </c>
      <c r="I30" s="75">
        <v>3392</v>
      </c>
      <c r="J30" s="75">
        <v>2976.63</v>
      </c>
      <c r="K30" s="76">
        <v>150</v>
      </c>
      <c r="L30" s="79" t="s">
        <v>106</v>
      </c>
      <c r="M30" s="78">
        <v>2320268.98</v>
      </c>
      <c r="N30" s="75">
        <v>92007.84</v>
      </c>
      <c r="O30" s="75">
        <v>115409.98</v>
      </c>
      <c r="P30" s="75">
        <v>2112851.16</v>
      </c>
      <c r="Q30" s="78">
        <v>684.0415624999999</v>
      </c>
      <c r="R30" s="75">
        <v>1171.5107900943397</v>
      </c>
      <c r="S30" s="80" t="s">
        <v>70</v>
      </c>
      <c r="T30" s="17"/>
    </row>
    <row r="31" spans="1:20" s="15" customFormat="1" ht="11.25">
      <c r="A31" s="54">
        <v>20</v>
      </c>
      <c r="B31" s="34" t="s">
        <v>38</v>
      </c>
      <c r="C31" s="38">
        <v>1960</v>
      </c>
      <c r="D31" s="38"/>
      <c r="E31" s="60" t="s">
        <v>67</v>
      </c>
      <c r="F31" s="36">
        <v>4</v>
      </c>
      <c r="G31" s="36">
        <v>4</v>
      </c>
      <c r="H31" s="75">
        <v>3003</v>
      </c>
      <c r="I31" s="75">
        <v>2521</v>
      </c>
      <c r="J31" s="75">
        <v>2418.3</v>
      </c>
      <c r="K31" s="76">
        <v>108</v>
      </c>
      <c r="L31" s="79" t="s">
        <v>106</v>
      </c>
      <c r="M31" s="78">
        <v>2032240.75</v>
      </c>
      <c r="N31" s="75">
        <v>80586.38</v>
      </c>
      <c r="O31" s="75">
        <v>101083.48</v>
      </c>
      <c r="P31" s="75">
        <v>1850570.8900000001</v>
      </c>
      <c r="Q31" s="78">
        <v>806.1248512495042</v>
      </c>
      <c r="R31" s="75">
        <v>1545.2788020626738</v>
      </c>
      <c r="S31" s="80" t="s">
        <v>71</v>
      </c>
      <c r="T31" s="17"/>
    </row>
    <row r="32" spans="1:20" s="15" customFormat="1" ht="11.25">
      <c r="A32" s="54">
        <v>21</v>
      </c>
      <c r="B32" s="34" t="s">
        <v>110</v>
      </c>
      <c r="C32" s="38">
        <v>1990</v>
      </c>
      <c r="D32" s="38"/>
      <c r="E32" s="60" t="s">
        <v>72</v>
      </c>
      <c r="F32" s="36">
        <v>9</v>
      </c>
      <c r="G32" s="36">
        <v>3</v>
      </c>
      <c r="H32" s="75">
        <v>5872</v>
      </c>
      <c r="I32" s="75">
        <v>5658</v>
      </c>
      <c r="J32" s="75">
        <v>5259</v>
      </c>
      <c r="K32" s="76">
        <v>248</v>
      </c>
      <c r="L32" s="79" t="s">
        <v>107</v>
      </c>
      <c r="M32" s="78">
        <v>766000</v>
      </c>
      <c r="N32" s="75">
        <v>31183.07</v>
      </c>
      <c r="O32" s="75">
        <v>39114.46</v>
      </c>
      <c r="P32" s="75">
        <v>695702.47</v>
      </c>
      <c r="Q32" s="78">
        <v>135.38352774832097</v>
      </c>
      <c r="R32" s="75">
        <v>304.5517391304348</v>
      </c>
      <c r="S32" s="80" t="s">
        <v>71</v>
      </c>
      <c r="T32" s="17"/>
    </row>
    <row r="33" spans="1:20" s="15" customFormat="1" ht="11.25">
      <c r="A33" s="54">
        <v>22</v>
      </c>
      <c r="B33" s="34" t="s">
        <v>111</v>
      </c>
      <c r="C33" s="38">
        <v>1930</v>
      </c>
      <c r="D33" s="38"/>
      <c r="E33" s="60" t="s">
        <v>67</v>
      </c>
      <c r="F33" s="36">
        <v>3</v>
      </c>
      <c r="G33" s="36">
        <v>4</v>
      </c>
      <c r="H33" s="75">
        <v>1571.2</v>
      </c>
      <c r="I33" s="75">
        <v>1432</v>
      </c>
      <c r="J33" s="75">
        <v>1247.84</v>
      </c>
      <c r="K33" s="76">
        <v>78</v>
      </c>
      <c r="L33" s="79" t="s">
        <v>106</v>
      </c>
      <c r="M33" s="78">
        <v>3480956.9880000004</v>
      </c>
      <c r="N33" s="75">
        <v>138033.71</v>
      </c>
      <c r="O33" s="75">
        <v>173142.51</v>
      </c>
      <c r="P33" s="75">
        <v>3169780.7700000005</v>
      </c>
      <c r="Q33" s="78">
        <v>2430.835885474861</v>
      </c>
      <c r="R33" s="75">
        <v>2601.740925139665</v>
      </c>
      <c r="S33" s="81" t="s">
        <v>116</v>
      </c>
      <c r="T33" s="17"/>
    </row>
    <row r="34" spans="1:20" s="15" customFormat="1" ht="11.25">
      <c r="A34" s="54">
        <v>23</v>
      </c>
      <c r="B34" s="34" t="s">
        <v>39</v>
      </c>
      <c r="C34" s="38">
        <v>1992</v>
      </c>
      <c r="D34" s="38"/>
      <c r="E34" s="60" t="s">
        <v>72</v>
      </c>
      <c r="F34" s="36">
        <v>9</v>
      </c>
      <c r="G34" s="36">
        <v>5</v>
      </c>
      <c r="H34" s="75">
        <v>10859</v>
      </c>
      <c r="I34" s="75">
        <v>9676.9</v>
      </c>
      <c r="J34" s="75">
        <v>8749.9</v>
      </c>
      <c r="K34" s="76">
        <v>433</v>
      </c>
      <c r="L34" s="79" t="s">
        <v>106</v>
      </c>
      <c r="M34" s="78">
        <v>2260255.99</v>
      </c>
      <c r="N34" s="75">
        <v>89628.09</v>
      </c>
      <c r="O34" s="75">
        <v>112424.94</v>
      </c>
      <c r="P34" s="75">
        <v>2058202.9600000004</v>
      </c>
      <c r="Q34" s="78">
        <v>233.57232068120993</v>
      </c>
      <c r="R34" s="75">
        <v>305.6743915923488</v>
      </c>
      <c r="S34" s="80" t="s">
        <v>68</v>
      </c>
      <c r="T34" s="17"/>
    </row>
    <row r="35" spans="1:20" s="15" customFormat="1" ht="11.25">
      <c r="A35" s="54">
        <v>24</v>
      </c>
      <c r="B35" s="34" t="s">
        <v>40</v>
      </c>
      <c r="C35" s="38">
        <v>1951</v>
      </c>
      <c r="D35" s="38"/>
      <c r="E35" s="60" t="s">
        <v>74</v>
      </c>
      <c r="F35" s="36">
        <v>2</v>
      </c>
      <c r="G35" s="36">
        <v>2</v>
      </c>
      <c r="H35" s="75">
        <v>843</v>
      </c>
      <c r="I35" s="75">
        <v>787</v>
      </c>
      <c r="J35" s="75">
        <v>720.2</v>
      </c>
      <c r="K35" s="76">
        <v>32</v>
      </c>
      <c r="L35" s="79" t="s">
        <v>106</v>
      </c>
      <c r="M35" s="78">
        <v>1289086.8</v>
      </c>
      <c r="N35" s="75">
        <v>51117.39</v>
      </c>
      <c r="O35" s="75">
        <v>64119.07</v>
      </c>
      <c r="P35" s="75">
        <v>1173850.34</v>
      </c>
      <c r="Q35" s="78">
        <v>1637.9756035578146</v>
      </c>
      <c r="R35" s="75">
        <v>3223.7558576874203</v>
      </c>
      <c r="S35" s="80" t="s">
        <v>70</v>
      </c>
      <c r="T35" s="17"/>
    </row>
    <row r="36" spans="1:20" s="15" customFormat="1" ht="11.25">
      <c r="A36" s="54">
        <v>25</v>
      </c>
      <c r="B36" s="34" t="s">
        <v>41</v>
      </c>
      <c r="C36" s="38">
        <v>1955</v>
      </c>
      <c r="D36" s="38"/>
      <c r="E36" s="60" t="s">
        <v>67</v>
      </c>
      <c r="F36" s="36">
        <v>3</v>
      </c>
      <c r="G36" s="36">
        <v>3</v>
      </c>
      <c r="H36" s="75">
        <v>1534</v>
      </c>
      <c r="I36" s="75">
        <v>1335.3</v>
      </c>
      <c r="J36" s="75">
        <v>704.34</v>
      </c>
      <c r="K36" s="76">
        <v>54</v>
      </c>
      <c r="L36" s="79" t="s">
        <v>106</v>
      </c>
      <c r="M36" s="78">
        <v>1990611.18</v>
      </c>
      <c r="N36" s="75">
        <v>78935.6</v>
      </c>
      <c r="O36" s="75">
        <v>99012.83</v>
      </c>
      <c r="P36" s="75">
        <v>1812662.7499999998</v>
      </c>
      <c r="Q36" s="78">
        <v>1490.7595147157942</v>
      </c>
      <c r="R36" s="75">
        <v>2955.5856811203475</v>
      </c>
      <c r="S36" s="80" t="s">
        <v>70</v>
      </c>
      <c r="T36" s="17"/>
    </row>
    <row r="37" spans="1:20" s="15" customFormat="1" ht="11.25">
      <c r="A37" s="54">
        <v>26</v>
      </c>
      <c r="B37" s="34" t="s">
        <v>42</v>
      </c>
      <c r="C37" s="38">
        <v>1981</v>
      </c>
      <c r="D37" s="38"/>
      <c r="E37" s="60" t="s">
        <v>67</v>
      </c>
      <c r="F37" s="36">
        <v>5</v>
      </c>
      <c r="G37" s="36">
        <v>4</v>
      </c>
      <c r="H37" s="75">
        <v>3247</v>
      </c>
      <c r="I37" s="75">
        <v>2128.7</v>
      </c>
      <c r="J37" s="75">
        <v>1852.5</v>
      </c>
      <c r="K37" s="76">
        <v>144</v>
      </c>
      <c r="L37" s="79" t="s">
        <v>106</v>
      </c>
      <c r="M37" s="78">
        <v>92430.3</v>
      </c>
      <c r="N37" s="75">
        <v>3665.23</v>
      </c>
      <c r="O37" s="75">
        <v>4597.48</v>
      </c>
      <c r="P37" s="75">
        <v>84167.59000000001</v>
      </c>
      <c r="Q37" s="78">
        <v>43.42100812702589</v>
      </c>
      <c r="R37" s="75">
        <v>43.42100812702589</v>
      </c>
      <c r="S37" s="80" t="s">
        <v>73</v>
      </c>
      <c r="T37" s="17"/>
    </row>
    <row r="38" spans="1:20" s="15" customFormat="1" ht="11.25">
      <c r="A38" s="54">
        <v>27</v>
      </c>
      <c r="B38" s="34" t="s">
        <v>43</v>
      </c>
      <c r="C38" s="38">
        <v>1971</v>
      </c>
      <c r="D38" s="38"/>
      <c r="E38" s="60" t="s">
        <v>67</v>
      </c>
      <c r="F38" s="36">
        <v>5</v>
      </c>
      <c r="G38" s="36">
        <v>6</v>
      </c>
      <c r="H38" s="75">
        <v>4518</v>
      </c>
      <c r="I38" s="75">
        <v>3021.2</v>
      </c>
      <c r="J38" s="75">
        <v>2874.06</v>
      </c>
      <c r="K38" s="76">
        <v>216</v>
      </c>
      <c r="L38" s="79" t="s">
        <v>106</v>
      </c>
      <c r="M38" s="78">
        <v>3295973.97</v>
      </c>
      <c r="N38" s="75">
        <v>130698.4</v>
      </c>
      <c r="O38" s="75">
        <v>163941.47</v>
      </c>
      <c r="P38" s="75">
        <v>3001334.1</v>
      </c>
      <c r="Q38" s="78">
        <v>1090.9486197537403</v>
      </c>
      <c r="R38" s="75">
        <v>1953.8290877796906</v>
      </c>
      <c r="S38" s="80" t="s">
        <v>71</v>
      </c>
      <c r="T38" s="17"/>
    </row>
    <row r="39" spans="1:20" s="15" customFormat="1" ht="12.75" customHeight="1">
      <c r="A39" s="54">
        <v>28</v>
      </c>
      <c r="B39" s="34" t="s">
        <v>44</v>
      </c>
      <c r="C39" s="38">
        <v>1985</v>
      </c>
      <c r="D39" s="38"/>
      <c r="E39" s="60" t="s">
        <v>67</v>
      </c>
      <c r="F39" s="36">
        <v>5</v>
      </c>
      <c r="G39" s="36">
        <v>6</v>
      </c>
      <c r="H39" s="75">
        <v>4183</v>
      </c>
      <c r="I39" s="75">
        <v>3765.35</v>
      </c>
      <c r="J39" s="75">
        <v>3318.25</v>
      </c>
      <c r="K39" s="76">
        <v>176</v>
      </c>
      <c r="L39" s="79" t="s">
        <v>106</v>
      </c>
      <c r="M39" s="78">
        <v>2074957.68</v>
      </c>
      <c r="N39" s="75">
        <v>82280.28</v>
      </c>
      <c r="O39" s="75">
        <v>103208.22</v>
      </c>
      <c r="P39" s="75">
        <v>1889469.18</v>
      </c>
      <c r="Q39" s="78">
        <v>551.0663497417239</v>
      </c>
      <c r="R39" s="75">
        <v>1161.7877328800778</v>
      </c>
      <c r="S39" s="80" t="s">
        <v>70</v>
      </c>
      <c r="T39" s="17"/>
    </row>
    <row r="40" spans="1:20" s="15" customFormat="1" ht="11.25">
      <c r="A40" s="54">
        <v>29</v>
      </c>
      <c r="B40" s="34" t="s">
        <v>45</v>
      </c>
      <c r="C40" s="38">
        <v>1981</v>
      </c>
      <c r="D40" s="38"/>
      <c r="E40" s="60" t="s">
        <v>67</v>
      </c>
      <c r="F40" s="38">
        <v>9</v>
      </c>
      <c r="G40" s="38">
        <v>1</v>
      </c>
      <c r="H40" s="82">
        <v>5139.5</v>
      </c>
      <c r="I40" s="82">
        <v>4171.3</v>
      </c>
      <c r="J40" s="82">
        <v>3896.6</v>
      </c>
      <c r="K40" s="76">
        <v>228</v>
      </c>
      <c r="L40" s="52" t="s">
        <v>106</v>
      </c>
      <c r="M40" s="78">
        <v>1807230</v>
      </c>
      <c r="N40" s="78">
        <v>71663.81</v>
      </c>
      <c r="O40" s="78">
        <v>89891.47</v>
      </c>
      <c r="P40" s="78">
        <v>1645674.72</v>
      </c>
      <c r="Q40" s="78">
        <v>433.25342219451966</v>
      </c>
      <c r="R40" s="75">
        <v>433.25342219451966</v>
      </c>
      <c r="S40" s="80" t="s">
        <v>69</v>
      </c>
      <c r="T40" s="17"/>
    </row>
    <row r="41" spans="1:20" s="15" customFormat="1" ht="11.25">
      <c r="A41" s="54">
        <v>30</v>
      </c>
      <c r="B41" s="34" t="s">
        <v>46</v>
      </c>
      <c r="C41" s="38">
        <v>1973</v>
      </c>
      <c r="D41" s="38"/>
      <c r="E41" s="60" t="s">
        <v>67</v>
      </c>
      <c r="F41" s="36">
        <v>5</v>
      </c>
      <c r="G41" s="36">
        <v>6</v>
      </c>
      <c r="H41" s="75">
        <v>4860</v>
      </c>
      <c r="I41" s="75">
        <v>3134.5</v>
      </c>
      <c r="J41" s="75">
        <v>2393.3</v>
      </c>
      <c r="K41" s="76">
        <v>209</v>
      </c>
      <c r="L41" s="79" t="s">
        <v>106</v>
      </c>
      <c r="M41" s="78">
        <v>4552338.640000001</v>
      </c>
      <c r="N41" s="75">
        <v>180518.22</v>
      </c>
      <c r="O41" s="75">
        <v>226432.94</v>
      </c>
      <c r="P41" s="75">
        <v>4145387.480000001</v>
      </c>
      <c r="Q41" s="78">
        <v>1452.3332716541715</v>
      </c>
      <c r="R41" s="75">
        <v>2176.847159036529</v>
      </c>
      <c r="S41" s="80" t="s">
        <v>69</v>
      </c>
      <c r="T41" s="17"/>
    </row>
    <row r="42" spans="1:20" s="15" customFormat="1" ht="11.25">
      <c r="A42" s="54">
        <v>31</v>
      </c>
      <c r="B42" s="34" t="s">
        <v>112</v>
      </c>
      <c r="C42" s="38">
        <v>1989</v>
      </c>
      <c r="D42" s="38"/>
      <c r="E42" s="60" t="s">
        <v>67</v>
      </c>
      <c r="F42" s="36">
        <v>5</v>
      </c>
      <c r="G42" s="36">
        <v>4</v>
      </c>
      <c r="H42" s="75">
        <v>2869</v>
      </c>
      <c r="I42" s="75">
        <v>2575.9</v>
      </c>
      <c r="J42" s="75">
        <v>2321.2</v>
      </c>
      <c r="K42" s="76">
        <v>121</v>
      </c>
      <c r="L42" s="79" t="s">
        <v>106</v>
      </c>
      <c r="M42" s="78">
        <v>1477245.01</v>
      </c>
      <c r="N42" s="75">
        <v>58578.6</v>
      </c>
      <c r="O42" s="75">
        <v>73478.04</v>
      </c>
      <c r="P42" s="75">
        <v>1345188.3699999999</v>
      </c>
      <c r="Q42" s="78">
        <v>573.4869404868201</v>
      </c>
      <c r="R42" s="75">
        <v>1100.3063434139524</v>
      </c>
      <c r="S42" s="80" t="s">
        <v>68</v>
      </c>
      <c r="T42" s="17"/>
    </row>
    <row r="43" spans="1:20" s="15" customFormat="1" ht="11.25">
      <c r="A43" s="54">
        <v>32</v>
      </c>
      <c r="B43" s="34" t="s">
        <v>113</v>
      </c>
      <c r="C43" s="38">
        <v>1996</v>
      </c>
      <c r="D43" s="38"/>
      <c r="E43" s="60" t="s">
        <v>72</v>
      </c>
      <c r="F43" s="36">
        <v>9</v>
      </c>
      <c r="G43" s="36">
        <v>6</v>
      </c>
      <c r="H43" s="75">
        <v>12814</v>
      </c>
      <c r="I43" s="75">
        <v>11517.05</v>
      </c>
      <c r="J43" s="75">
        <v>11267.85</v>
      </c>
      <c r="K43" s="76">
        <v>432</v>
      </c>
      <c r="L43" s="79" t="s">
        <v>106</v>
      </c>
      <c r="M43" s="78">
        <v>10520172.78</v>
      </c>
      <c r="N43" s="75">
        <v>417166.44</v>
      </c>
      <c r="O43" s="75">
        <v>523272.51</v>
      </c>
      <c r="P43" s="75">
        <v>9579733.83</v>
      </c>
      <c r="Q43" s="78">
        <v>913.443353983876</v>
      </c>
      <c r="R43" s="75">
        <v>941.5067226416487</v>
      </c>
      <c r="S43" s="80" t="s">
        <v>68</v>
      </c>
      <c r="T43" s="17"/>
    </row>
    <row r="44" spans="1:20" s="44" customFormat="1" ht="9" customHeight="1">
      <c r="A44" s="17"/>
      <c r="B44" s="17"/>
      <c r="C44" s="17"/>
      <c r="D44" s="17"/>
      <c r="E44" s="17"/>
      <c r="F44" s="17"/>
      <c r="G44" s="17"/>
      <c r="H44" s="40"/>
      <c r="I44" s="40"/>
      <c r="J44" s="40"/>
      <c r="K44" s="39"/>
      <c r="L44" s="17"/>
      <c r="M44" s="17"/>
      <c r="N44" s="45"/>
      <c r="O44" s="45"/>
      <c r="P44" s="45"/>
      <c r="Q44" s="17"/>
      <c r="R44" s="45"/>
      <c r="S44" s="17"/>
      <c r="T44" s="17"/>
    </row>
    <row r="45" spans="1:19" ht="15">
      <c r="A45" s="116" t="s">
        <v>91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</row>
    <row r="46" spans="1:20" s="43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42"/>
    </row>
    <row r="47" spans="1:20" s="43" customFormat="1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42"/>
    </row>
    <row r="48" spans="1:20" s="43" customFormat="1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42"/>
    </row>
    <row r="49" spans="1:20" s="43" customFormat="1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42"/>
    </row>
    <row r="50" spans="1:20" s="43" customFormat="1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42"/>
    </row>
    <row r="51" spans="1:20" s="43" customFormat="1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42"/>
    </row>
    <row r="52" spans="1:20" s="43" customFormat="1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42"/>
    </row>
    <row r="53" spans="1:20" s="43" customFormat="1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42"/>
    </row>
    <row r="54" spans="1:20" s="43" customFormat="1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42"/>
    </row>
    <row r="55" spans="1:20" s="43" customFormat="1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42"/>
    </row>
    <row r="56" spans="1:20" s="43" customFormat="1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42"/>
    </row>
    <row r="57" spans="1:20" s="43" customFormat="1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42"/>
    </row>
    <row r="58" spans="1:20" s="43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42"/>
    </row>
    <row r="59" spans="1:20" s="43" customFormat="1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42"/>
    </row>
    <row r="60" spans="1:20" s="43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42"/>
    </row>
    <row r="61" spans="1:20" s="43" customFormat="1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42"/>
    </row>
    <row r="62" spans="1:20" s="43" customFormat="1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42"/>
    </row>
    <row r="63" spans="1:20" s="43" customFormat="1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42"/>
    </row>
    <row r="64" spans="1:20" s="43" customFormat="1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42"/>
    </row>
    <row r="65" spans="1:20" s="43" customFormat="1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42"/>
    </row>
    <row r="66" spans="1:20" s="43" customFormat="1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42"/>
    </row>
    <row r="67" spans="1:20" s="43" customFormat="1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42"/>
    </row>
    <row r="68" spans="1:20" s="43" customFormat="1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42"/>
    </row>
    <row r="69" spans="1:20" s="43" customFormat="1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42"/>
    </row>
    <row r="70" spans="1:20" s="43" customFormat="1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42"/>
    </row>
    <row r="71" spans="1:20" s="43" customFormat="1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42"/>
    </row>
    <row r="72" spans="1:20" s="43" customFormat="1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42"/>
    </row>
    <row r="73" spans="1:20" s="43" customFormat="1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42"/>
    </row>
    <row r="74" spans="1:20" s="43" customFormat="1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42"/>
    </row>
    <row r="75" spans="1:20" s="43" customFormat="1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42"/>
    </row>
    <row r="76" spans="1:20" s="43" customFormat="1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42"/>
    </row>
    <row r="77" spans="1:20" s="43" customFormat="1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42"/>
    </row>
    <row r="78" spans="1:20" s="43" customFormat="1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42"/>
    </row>
    <row r="79" spans="1:20" s="43" customFormat="1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42"/>
    </row>
    <row r="80" spans="1:20" s="43" customFormat="1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42"/>
    </row>
    <row r="81" spans="1:20" s="43" customFormat="1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42"/>
    </row>
    <row r="82" spans="1:20" s="43" customFormat="1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42"/>
    </row>
    <row r="83" spans="1:20" s="43" customFormat="1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42"/>
    </row>
    <row r="84" spans="1:20" s="43" customFormat="1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42"/>
    </row>
    <row r="85" spans="1:20" s="43" customFormat="1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42"/>
    </row>
    <row r="86" spans="1:20" s="43" customFormat="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42"/>
    </row>
    <row r="87" spans="1:20" s="43" customFormat="1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42"/>
    </row>
    <row r="88" spans="1:20" s="43" customFormat="1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42"/>
    </row>
    <row r="89" spans="1:20" s="43" customFormat="1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42"/>
    </row>
    <row r="90" spans="1:20" s="43" customFormat="1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42"/>
    </row>
    <row r="91" spans="1:20" s="43" customFormat="1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42"/>
    </row>
    <row r="92" spans="1:20" s="43" customFormat="1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42"/>
    </row>
    <row r="93" spans="1:20" s="43" customFormat="1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42"/>
    </row>
    <row r="94" spans="1:20" s="43" customFormat="1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42"/>
    </row>
    <row r="95" spans="1:20" s="43" customFormat="1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42"/>
    </row>
    <row r="96" spans="1:20" s="43" customFormat="1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42"/>
    </row>
    <row r="97" spans="1:20" s="43" customFormat="1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42"/>
    </row>
    <row r="98" spans="1:20" s="43" customFormat="1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42"/>
    </row>
    <row r="99" spans="1:20" s="43" customFormat="1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42"/>
    </row>
    <row r="100" spans="1:20" s="43" customFormat="1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42"/>
    </row>
    <row r="101" spans="1:20" s="43" customFormat="1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42"/>
    </row>
    <row r="102" spans="1:20" s="43" customFormat="1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42"/>
    </row>
    <row r="103" spans="1:20" s="43" customFormat="1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42"/>
    </row>
    <row r="104" spans="1:20" s="43" customFormat="1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42"/>
    </row>
    <row r="105" spans="1:20" s="43" customFormat="1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42"/>
    </row>
    <row r="106" spans="1:20" s="43" customFormat="1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42"/>
    </row>
    <row r="107" spans="1:20" s="43" customFormat="1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42"/>
    </row>
    <row r="108" spans="1:20" s="43" customFormat="1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42"/>
    </row>
    <row r="109" spans="1:20" s="43" customFormat="1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42"/>
    </row>
    <row r="110" spans="1:20" s="43" customFormat="1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42"/>
    </row>
    <row r="111" spans="1:20" s="43" customFormat="1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42"/>
    </row>
    <row r="112" spans="1:20" s="43" customFormat="1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42"/>
    </row>
    <row r="113" spans="1:20" s="43" customFormat="1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42"/>
    </row>
    <row r="114" spans="1:20" s="43" customFormat="1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42"/>
    </row>
    <row r="115" spans="1:20" s="43" customFormat="1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42"/>
    </row>
    <row r="116" spans="1:20" s="43" customFormat="1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42"/>
    </row>
    <row r="117" spans="1:20" s="43" customFormat="1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42"/>
    </row>
    <row r="118" spans="1:20" s="43" customFormat="1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42"/>
    </row>
    <row r="119" spans="1:20" s="43" customFormat="1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42"/>
    </row>
    <row r="120" spans="1:20" s="43" customFormat="1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42"/>
    </row>
    <row r="121" spans="1:20" s="43" customFormat="1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42"/>
    </row>
    <row r="122" spans="1:20" s="43" customFormat="1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42"/>
    </row>
    <row r="123" spans="1:20" s="43" customFormat="1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42"/>
    </row>
    <row r="124" spans="1:20" s="43" customFormat="1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42"/>
    </row>
    <row r="125" spans="1:20" s="43" customFormat="1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42"/>
    </row>
    <row r="126" spans="1:20" s="43" customFormat="1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42"/>
    </row>
    <row r="127" spans="1:20" s="43" customFormat="1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42"/>
    </row>
    <row r="128" spans="1:20" s="43" customFormat="1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42"/>
    </row>
    <row r="129" spans="1:20" s="43" customFormat="1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42"/>
    </row>
    <row r="130" spans="1:20" s="43" customFormat="1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42"/>
    </row>
    <row r="131" spans="1:20" s="43" customFormat="1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42"/>
    </row>
    <row r="132" spans="1:20" s="43" customFormat="1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42"/>
    </row>
    <row r="133" spans="1:20" s="43" customFormat="1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42"/>
    </row>
    <row r="134" spans="1:20" s="43" customFormat="1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42"/>
    </row>
    <row r="135" spans="1:20" s="43" customFormat="1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42"/>
    </row>
    <row r="136" spans="1:20" s="43" customFormat="1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42"/>
    </row>
    <row r="137" spans="1:20" s="43" customFormat="1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42"/>
    </row>
    <row r="138" spans="1:20" s="43" customFormat="1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42"/>
    </row>
    <row r="139" spans="1:20" s="43" customFormat="1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42"/>
    </row>
    <row r="140" spans="1:20" s="43" customFormat="1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42"/>
    </row>
    <row r="141" spans="1:20" s="43" customFormat="1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42"/>
    </row>
    <row r="142" spans="1:20" s="43" customFormat="1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42"/>
    </row>
    <row r="143" spans="1:20" s="43" customFormat="1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42"/>
    </row>
    <row r="144" spans="1:20" s="43" customFormat="1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42"/>
    </row>
    <row r="145" spans="1:20" s="43" customFormat="1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42"/>
    </row>
    <row r="146" spans="1:20" s="43" customFormat="1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42"/>
    </row>
    <row r="147" spans="1:20" s="43" customFormat="1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42"/>
    </row>
    <row r="148" spans="1:20" s="43" customFormat="1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42"/>
    </row>
    <row r="149" spans="1:20" s="43" customFormat="1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42"/>
    </row>
    <row r="150" spans="1:20" s="43" customFormat="1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42"/>
    </row>
    <row r="151" spans="1:20" s="43" customFormat="1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42"/>
    </row>
    <row r="152" spans="1:20" s="43" customFormat="1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42"/>
    </row>
    <row r="153" spans="1:20" s="43" customFormat="1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42"/>
    </row>
    <row r="154" spans="1:20" s="43" customFormat="1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42"/>
    </row>
    <row r="155" spans="1:20" s="43" customFormat="1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42"/>
    </row>
    <row r="156" spans="1:20" s="43" customFormat="1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42"/>
    </row>
    <row r="157" spans="1:20" s="43" customFormat="1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42"/>
    </row>
    <row r="158" spans="1:20" s="43" customFormat="1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42"/>
    </row>
    <row r="159" spans="1:20" s="43" customFormat="1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42"/>
    </row>
    <row r="160" spans="1:20" s="43" customFormat="1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42"/>
    </row>
    <row r="161" spans="1:20" s="43" customFormat="1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42"/>
    </row>
    <row r="162" spans="1:20" s="43" customFormat="1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42"/>
    </row>
    <row r="163" spans="1:20" s="43" customFormat="1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42"/>
    </row>
    <row r="164" spans="1:20" s="43" customFormat="1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42"/>
    </row>
    <row r="165" spans="1:20" s="43" customFormat="1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42"/>
    </row>
    <row r="166" spans="1:20" s="43" customFormat="1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42"/>
    </row>
    <row r="167" spans="1:20" s="43" customFormat="1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42"/>
    </row>
    <row r="168" spans="1:20" s="43" customFormat="1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42"/>
    </row>
    <row r="169" spans="1:20" s="43" customFormat="1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42"/>
    </row>
    <row r="170" spans="1:20" s="43" customFormat="1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42"/>
    </row>
    <row r="171" spans="1:20" s="43" customFormat="1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42"/>
    </row>
    <row r="172" spans="1:20" s="43" customFormat="1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42"/>
    </row>
    <row r="173" spans="1:20" s="43" customFormat="1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42"/>
    </row>
    <row r="174" spans="1:20" s="43" customFormat="1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42"/>
    </row>
    <row r="175" spans="1:20" s="43" customFormat="1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42"/>
    </row>
    <row r="176" spans="1:20" s="43" customFormat="1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42"/>
    </row>
    <row r="177" spans="1:20" s="43" customFormat="1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42"/>
    </row>
    <row r="178" spans="1:20" s="43" customFormat="1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42"/>
    </row>
    <row r="179" spans="1:20" s="43" customFormat="1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42"/>
    </row>
    <row r="180" spans="1:20" s="43" customFormat="1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42"/>
    </row>
    <row r="181" spans="1:20" s="43" customFormat="1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42"/>
    </row>
    <row r="182" spans="1:20" s="43" customFormat="1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42"/>
    </row>
    <row r="183" spans="1:20" s="43" customFormat="1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42"/>
    </row>
    <row r="184" spans="1:20" s="43" customFormat="1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42"/>
    </row>
    <row r="185" spans="1:20" s="43" customFormat="1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42"/>
    </row>
    <row r="186" spans="1:20" s="43" customFormat="1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42"/>
    </row>
    <row r="187" spans="1:20" s="43" customFormat="1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42"/>
    </row>
    <row r="188" spans="1:20" s="43" customFormat="1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42"/>
    </row>
    <row r="189" spans="1:20" s="43" customFormat="1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42"/>
    </row>
    <row r="190" spans="1:20" s="43" customFormat="1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42"/>
    </row>
    <row r="191" spans="1:20" s="43" customFormat="1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42"/>
    </row>
    <row r="192" spans="1:20" s="43" customFormat="1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42"/>
    </row>
    <row r="193" spans="1:20" s="43" customFormat="1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42"/>
    </row>
    <row r="194" spans="1:20" s="43" customFormat="1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42"/>
    </row>
    <row r="195" spans="1:20" s="43" customFormat="1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42"/>
    </row>
    <row r="196" spans="1:20" s="43" customFormat="1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42"/>
    </row>
    <row r="197" spans="1:20" s="43" customFormat="1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42"/>
    </row>
    <row r="198" spans="1:20" s="43" customFormat="1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42"/>
    </row>
    <row r="199" spans="1:20" s="43" customFormat="1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42"/>
    </row>
    <row r="200" spans="1:20" s="43" customFormat="1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42"/>
    </row>
    <row r="201" spans="1:20" s="43" customFormat="1" ht="1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42"/>
    </row>
    <row r="202" spans="1:20" s="43" customFormat="1" ht="1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42"/>
    </row>
    <row r="203" spans="1:20" s="43" customFormat="1" ht="1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42"/>
    </row>
    <row r="204" spans="1:20" s="43" customFormat="1" ht="1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42"/>
    </row>
    <row r="205" spans="1:20" s="43" customFormat="1" ht="1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42"/>
    </row>
    <row r="206" spans="1:20" s="43" customFormat="1" ht="1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42"/>
    </row>
    <row r="207" spans="1:20" s="43" customFormat="1" ht="1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42"/>
    </row>
    <row r="208" spans="1:20" s="43" customFormat="1" ht="1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42"/>
    </row>
    <row r="209" spans="1:20" s="43" customFormat="1" ht="1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42"/>
    </row>
    <row r="210" spans="1:20" s="43" customFormat="1" ht="1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42"/>
    </row>
    <row r="211" spans="1:20" s="43" customFormat="1" ht="1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42"/>
    </row>
    <row r="212" spans="1:20" s="43" customFormat="1" ht="1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42"/>
    </row>
    <row r="213" spans="1:20" s="43" customFormat="1" ht="1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42"/>
    </row>
    <row r="214" spans="1:20" s="43" customFormat="1" ht="1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42"/>
    </row>
    <row r="215" spans="1:20" s="43" customFormat="1" ht="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42"/>
    </row>
    <row r="216" spans="1:20" s="43" customFormat="1" ht="1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42"/>
    </row>
    <row r="217" spans="1:20" s="43" customFormat="1" ht="1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42"/>
    </row>
    <row r="218" spans="1:20" s="43" customFormat="1" ht="1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42"/>
    </row>
    <row r="219" spans="1:20" s="43" customFormat="1" ht="1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42"/>
    </row>
    <row r="220" spans="1:20" s="43" customFormat="1" ht="1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42"/>
    </row>
    <row r="221" spans="1:20" s="43" customFormat="1" ht="1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42"/>
    </row>
    <row r="222" spans="1:20" s="43" customFormat="1" ht="1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42"/>
    </row>
    <row r="223" spans="1:20" s="43" customFormat="1" ht="1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42"/>
    </row>
    <row r="224" spans="1:20" s="43" customFormat="1" ht="1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42"/>
    </row>
    <row r="225" spans="1:20" s="43" customFormat="1" ht="1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42"/>
    </row>
    <row r="226" spans="1:20" s="43" customFormat="1" ht="1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42"/>
    </row>
    <row r="227" spans="1:20" s="43" customFormat="1" ht="1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42"/>
    </row>
    <row r="228" spans="1:20" s="43" customFormat="1" ht="1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42"/>
    </row>
    <row r="229" spans="1:20" s="43" customFormat="1" ht="1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42"/>
    </row>
    <row r="230" spans="1:20" s="43" customFormat="1" ht="1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42"/>
    </row>
    <row r="231" spans="1:20" s="43" customFormat="1" ht="1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42"/>
    </row>
    <row r="232" spans="1:20" s="43" customFormat="1" ht="1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42"/>
    </row>
    <row r="233" spans="1:20" s="43" customFormat="1" ht="1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42"/>
    </row>
    <row r="234" spans="1:20" s="43" customFormat="1" ht="1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42"/>
    </row>
    <row r="235" spans="1:20" s="43" customFormat="1" ht="1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42"/>
    </row>
    <row r="236" spans="1:20" s="43" customFormat="1" ht="1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42"/>
    </row>
    <row r="237" spans="1:20" s="43" customFormat="1" ht="1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42"/>
    </row>
    <row r="238" spans="1:20" s="43" customFormat="1" ht="1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42"/>
    </row>
    <row r="239" spans="1:20" s="43" customFormat="1" ht="1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42"/>
    </row>
    <row r="240" spans="1:20" s="43" customFormat="1" ht="1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42"/>
    </row>
    <row r="241" spans="1:20" s="43" customFormat="1" ht="1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42"/>
    </row>
    <row r="242" spans="1:20" s="43" customFormat="1" ht="1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42"/>
    </row>
    <row r="243" spans="1:20" s="43" customFormat="1" ht="1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42"/>
    </row>
    <row r="244" spans="1:20" s="43" customFormat="1" ht="1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42"/>
    </row>
    <row r="245" spans="1:20" s="43" customFormat="1" ht="1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42"/>
    </row>
    <row r="246" spans="1:20" s="43" customFormat="1" ht="1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42"/>
    </row>
    <row r="247" spans="1:20" s="43" customFormat="1" ht="1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42"/>
    </row>
    <row r="248" spans="1:20" s="43" customFormat="1" ht="1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42"/>
    </row>
    <row r="249" spans="1:20" s="43" customFormat="1" ht="1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42"/>
    </row>
    <row r="250" spans="1:20" s="43" customFormat="1" ht="1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42"/>
    </row>
    <row r="251" spans="1:20" s="43" customFormat="1" ht="1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42"/>
    </row>
    <row r="252" spans="1:20" s="43" customFormat="1" ht="1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42"/>
    </row>
    <row r="253" spans="1:20" s="43" customFormat="1" ht="1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42"/>
    </row>
    <row r="254" spans="1:20" s="43" customFormat="1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42"/>
    </row>
    <row r="255" spans="1:20" s="43" customFormat="1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42"/>
    </row>
    <row r="256" spans="1:20" s="43" customFormat="1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42"/>
    </row>
    <row r="257" spans="1:20" s="43" customFormat="1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42"/>
    </row>
    <row r="258" spans="1:20" s="43" customFormat="1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42"/>
    </row>
    <row r="259" spans="1:20" s="43" customFormat="1" ht="1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42"/>
    </row>
    <row r="260" spans="1:20" s="43" customFormat="1" ht="1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42"/>
    </row>
    <row r="261" spans="1:20" s="43" customFormat="1" ht="1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42"/>
    </row>
    <row r="262" spans="1:20" s="43" customFormat="1" ht="1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42"/>
    </row>
    <row r="263" spans="1:20" s="43" customFormat="1" ht="1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42"/>
    </row>
    <row r="264" spans="1:20" s="43" customFormat="1" ht="1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42"/>
    </row>
    <row r="265" spans="1:20" s="43" customFormat="1" ht="1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42"/>
    </row>
    <row r="266" spans="1:20" s="43" customFormat="1" ht="1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42"/>
    </row>
    <row r="267" spans="1:20" s="43" customFormat="1" ht="1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42"/>
    </row>
    <row r="268" spans="1:20" s="43" customFormat="1" ht="1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42"/>
    </row>
    <row r="269" spans="1:20" s="43" customFormat="1" ht="1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42"/>
    </row>
    <row r="270" spans="1:20" s="43" customFormat="1" ht="1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42"/>
    </row>
    <row r="271" spans="1:20" s="43" customFormat="1" ht="1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42"/>
    </row>
    <row r="272" spans="1:20" s="43" customFormat="1" ht="1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42"/>
    </row>
    <row r="273" spans="1:20" s="43" customFormat="1" ht="1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42"/>
    </row>
    <row r="274" spans="1:20" s="43" customFormat="1" ht="1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42"/>
    </row>
    <row r="275" spans="1:20" s="43" customFormat="1" ht="1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42"/>
    </row>
    <row r="276" spans="1:20" s="43" customFormat="1" ht="1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42"/>
    </row>
    <row r="277" spans="1:20" s="43" customFormat="1" ht="1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42"/>
    </row>
    <row r="278" spans="1:20" s="43" customFormat="1" ht="1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42"/>
    </row>
    <row r="279" spans="1:20" s="43" customFormat="1" ht="1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42"/>
    </row>
    <row r="280" spans="1:20" s="43" customFormat="1" ht="1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42"/>
    </row>
    <row r="281" spans="1:20" s="43" customFormat="1" ht="1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42"/>
    </row>
    <row r="282" spans="1:20" s="43" customFormat="1" ht="1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42"/>
    </row>
    <row r="283" spans="1:20" s="43" customFormat="1" ht="1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42"/>
    </row>
    <row r="284" spans="1:20" s="43" customFormat="1" ht="1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42"/>
    </row>
    <row r="285" spans="1:20" s="43" customFormat="1" ht="1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42"/>
    </row>
    <row r="286" spans="1:20" s="43" customFormat="1" ht="1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42"/>
    </row>
    <row r="287" spans="1:20" s="43" customFormat="1" ht="1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42"/>
    </row>
    <row r="288" spans="1:20" s="43" customFormat="1" ht="1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42"/>
    </row>
    <row r="289" spans="1:20" s="43" customFormat="1" ht="1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42"/>
    </row>
    <row r="290" spans="1:20" s="43" customFormat="1" ht="1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42"/>
    </row>
    <row r="291" spans="1:20" s="43" customFormat="1" ht="1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42"/>
    </row>
    <row r="292" spans="1:20" s="43" customFormat="1" ht="1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42"/>
    </row>
    <row r="293" spans="1:20" s="43" customFormat="1" ht="1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42"/>
    </row>
    <row r="294" spans="1:20" s="43" customFormat="1" ht="1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42"/>
    </row>
    <row r="295" spans="1:20" s="43" customFormat="1" ht="1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42"/>
    </row>
    <row r="296" spans="1:20" s="43" customFormat="1" ht="1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42"/>
    </row>
    <row r="297" spans="1:20" s="43" customFormat="1" ht="1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42"/>
    </row>
    <row r="298" spans="1:20" s="43" customFormat="1" ht="1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42"/>
    </row>
    <row r="299" spans="1:20" s="43" customFormat="1" ht="1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42"/>
    </row>
    <row r="300" spans="1:20" s="43" customFormat="1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42"/>
    </row>
    <row r="301" spans="1:20" s="43" customFormat="1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42"/>
    </row>
    <row r="302" spans="1:20" s="43" customFormat="1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42"/>
    </row>
    <row r="303" spans="1:20" s="43" customFormat="1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42"/>
    </row>
    <row r="304" spans="1:20" s="43" customFormat="1" ht="1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42"/>
    </row>
    <row r="305" spans="1:20" s="43" customFormat="1" ht="1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42"/>
    </row>
    <row r="306" spans="1:20" s="43" customFormat="1" ht="1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42"/>
    </row>
    <row r="307" spans="1:20" s="43" customFormat="1" ht="1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42"/>
    </row>
    <row r="308" spans="1:20" s="43" customFormat="1" ht="1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42"/>
    </row>
    <row r="309" spans="1:20" s="43" customFormat="1" ht="1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42"/>
    </row>
    <row r="310" spans="1:20" s="43" customFormat="1" ht="1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42"/>
    </row>
    <row r="311" spans="1:20" s="43" customFormat="1" ht="1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42"/>
    </row>
    <row r="312" spans="1:20" s="43" customFormat="1" ht="1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42"/>
    </row>
    <row r="313" spans="1:20" s="43" customFormat="1" ht="1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42"/>
    </row>
    <row r="314" spans="1:20" s="43" customFormat="1" ht="1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42"/>
    </row>
    <row r="315" spans="1:20" s="43" customFormat="1" ht="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42"/>
    </row>
    <row r="316" spans="1:20" s="43" customFormat="1" ht="1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42"/>
    </row>
    <row r="317" spans="1:20" s="43" customFormat="1" ht="1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42"/>
    </row>
    <row r="318" spans="1:20" s="43" customFormat="1" ht="1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42"/>
    </row>
    <row r="319" spans="1:20" s="43" customFormat="1" ht="1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42"/>
    </row>
    <row r="320" spans="1:20" s="43" customFormat="1" ht="1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42"/>
    </row>
    <row r="321" spans="1:20" s="43" customFormat="1" ht="1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42"/>
    </row>
    <row r="322" spans="1:20" s="43" customFormat="1" ht="1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42"/>
    </row>
    <row r="323" spans="1:20" s="43" customFormat="1" ht="1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42"/>
    </row>
    <row r="324" spans="1:20" s="43" customFormat="1" ht="1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42"/>
    </row>
    <row r="325" spans="1:20" s="43" customFormat="1" ht="1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42"/>
    </row>
    <row r="326" spans="1:20" s="43" customFormat="1" ht="1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42"/>
    </row>
    <row r="327" spans="1:20" s="43" customFormat="1" ht="1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42"/>
    </row>
    <row r="328" spans="1:20" s="43" customFormat="1" ht="1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42"/>
    </row>
    <row r="329" spans="1:20" s="43" customFormat="1" ht="1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42"/>
    </row>
    <row r="330" spans="1:20" s="43" customFormat="1" ht="1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42"/>
    </row>
    <row r="331" spans="1:20" s="43" customFormat="1" ht="1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42"/>
    </row>
    <row r="332" spans="1:20" s="43" customFormat="1" ht="1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42"/>
    </row>
    <row r="333" spans="1:20" s="43" customFormat="1" ht="1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42"/>
    </row>
    <row r="334" spans="1:20" s="43" customFormat="1" ht="1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42"/>
    </row>
    <row r="335" spans="1:20" s="43" customFormat="1" ht="1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42"/>
    </row>
    <row r="336" spans="1:20" s="43" customFormat="1" ht="1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42"/>
    </row>
    <row r="337" spans="1:20" s="43" customFormat="1" ht="1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42"/>
    </row>
    <row r="338" spans="1:20" s="43" customFormat="1" ht="1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42"/>
    </row>
    <row r="339" spans="1:20" s="43" customFormat="1" ht="1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42"/>
    </row>
    <row r="340" spans="1:20" s="43" customFormat="1" ht="1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42"/>
    </row>
    <row r="341" spans="1:20" s="43" customFormat="1" ht="1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42"/>
    </row>
    <row r="342" spans="1:20" s="43" customFormat="1" ht="1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42"/>
    </row>
    <row r="343" spans="1:20" s="43" customFormat="1" ht="1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42"/>
    </row>
    <row r="344" spans="1:20" s="43" customFormat="1" ht="1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42"/>
    </row>
    <row r="345" spans="1:20" s="43" customFormat="1" ht="1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42"/>
    </row>
    <row r="346" spans="1:20" s="43" customFormat="1" ht="1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42"/>
    </row>
    <row r="347" spans="1:20" s="43" customFormat="1" ht="1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42"/>
    </row>
    <row r="348" spans="1:20" s="43" customFormat="1" ht="1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42"/>
    </row>
    <row r="349" spans="1:20" s="43" customFormat="1" ht="1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42"/>
    </row>
  </sheetData>
  <sheetProtection/>
  <autoFilter ref="A10:T43"/>
  <mergeCells count="26">
    <mergeCell ref="Q1:S1"/>
    <mergeCell ref="N2:S2"/>
    <mergeCell ref="N3:S3"/>
    <mergeCell ref="A4:S4"/>
    <mergeCell ref="R6:R8"/>
    <mergeCell ref="S6:S9"/>
    <mergeCell ref="C7:C9"/>
    <mergeCell ref="D7:D9"/>
    <mergeCell ref="I7:I8"/>
    <mergeCell ref="L6:L9"/>
    <mergeCell ref="A11:B11"/>
    <mergeCell ref="F6:F9"/>
    <mergeCell ref="M6:P6"/>
    <mergeCell ref="E6:E9"/>
    <mergeCell ref="A45:S45"/>
    <mergeCell ref="Q6:Q8"/>
    <mergeCell ref="A6:A9"/>
    <mergeCell ref="B6:B9"/>
    <mergeCell ref="C6:D6"/>
    <mergeCell ref="N7:P7"/>
    <mergeCell ref="H6:H8"/>
    <mergeCell ref="I6:J6"/>
    <mergeCell ref="K6:K8"/>
    <mergeCell ref="G6:G9"/>
    <mergeCell ref="J7:J8"/>
    <mergeCell ref="M7:M8"/>
  </mergeCells>
  <printOptions/>
  <pageMargins left="0.11811023622047245" right="0.11811023622047245" top="0.15748031496062992" bottom="0.15748031496062992" header="0.31496062992125984" footer="0.1181102362204724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R3" sqref="R3:X3"/>
    </sheetView>
  </sheetViews>
  <sheetFormatPr defaultColWidth="9.140625" defaultRowHeight="15"/>
  <cols>
    <col min="1" max="1" width="3.140625" style="83" customWidth="1"/>
    <col min="2" max="2" width="20.7109375" style="61" customWidth="1"/>
    <col min="3" max="3" width="9.140625" style="61" customWidth="1"/>
    <col min="4" max="5" width="8.421875" style="61" customWidth="1"/>
    <col min="6" max="6" width="8.57421875" style="61" customWidth="1"/>
    <col min="7" max="7" width="6.8515625" style="61" customWidth="1"/>
    <col min="8" max="8" width="7.28125" style="61" customWidth="1"/>
    <col min="9" max="9" width="6.8515625" style="61" customWidth="1"/>
    <col min="10" max="10" width="6.421875" style="61" customWidth="1"/>
    <col min="11" max="11" width="5.00390625" style="61" customWidth="1"/>
    <col min="12" max="12" width="10.00390625" style="61" customWidth="1"/>
    <col min="13" max="13" width="6.421875" style="61" customWidth="1"/>
    <col min="14" max="14" width="9.57421875" style="61" customWidth="1"/>
    <col min="15" max="15" width="3.8515625" style="61" customWidth="1"/>
    <col min="16" max="16" width="4.57421875" style="61" customWidth="1"/>
    <col min="17" max="17" width="3.7109375" style="61" customWidth="1"/>
    <col min="18" max="18" width="4.00390625" style="61" customWidth="1"/>
    <col min="19" max="19" width="4.140625" style="61" customWidth="1"/>
    <col min="20" max="20" width="4.7109375" style="61" customWidth="1"/>
    <col min="21" max="21" width="7.28125" style="61" customWidth="1"/>
    <col min="22" max="22" width="9.140625" style="61" customWidth="1"/>
    <col min="23" max="23" width="7.7109375" style="61" customWidth="1"/>
    <col min="24" max="24" width="7.57421875" style="63" customWidth="1"/>
  </cols>
  <sheetData>
    <row r="1" spans="18:24" ht="15">
      <c r="R1" s="69"/>
      <c r="S1" s="69"/>
      <c r="T1" s="129" t="s">
        <v>87</v>
      </c>
      <c r="U1" s="129"/>
      <c r="V1" s="129"/>
      <c r="W1" s="129"/>
      <c r="X1" s="129"/>
    </row>
    <row r="2" spans="18:24" ht="15">
      <c r="R2" s="129" t="s">
        <v>78</v>
      </c>
      <c r="S2" s="129"/>
      <c r="T2" s="129"/>
      <c r="U2" s="129"/>
      <c r="V2" s="129"/>
      <c r="W2" s="129"/>
      <c r="X2" s="129"/>
    </row>
    <row r="3" spans="18:24" ht="15">
      <c r="R3" s="129" t="s">
        <v>120</v>
      </c>
      <c r="S3" s="129"/>
      <c r="T3" s="129"/>
      <c r="U3" s="129"/>
      <c r="V3" s="129"/>
      <c r="W3" s="129"/>
      <c r="X3" s="129"/>
    </row>
    <row r="4" spans="1:24" s="4" customFormat="1" ht="10.5" customHeight="1">
      <c r="A4" s="83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2"/>
      <c r="S4" s="62"/>
      <c r="T4" s="62"/>
      <c r="U4" s="62"/>
      <c r="V4" s="62"/>
      <c r="W4" s="62"/>
      <c r="X4" s="63"/>
    </row>
    <row r="5" spans="1:24" s="5" customFormat="1" ht="29.25" customHeight="1">
      <c r="A5" s="130" t="s">
        <v>88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ht="9.75" customHeight="1"/>
    <row r="7" spans="1:24" ht="23.25" customHeight="1">
      <c r="A7" s="133" t="s">
        <v>0</v>
      </c>
      <c r="B7" s="107" t="s">
        <v>1</v>
      </c>
      <c r="C7" s="136" t="s">
        <v>2</v>
      </c>
      <c r="D7" s="108" t="s">
        <v>3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09"/>
      <c r="S7" s="131"/>
      <c r="T7" s="132"/>
      <c r="U7" s="107" t="s">
        <v>4</v>
      </c>
      <c r="V7" s="107"/>
      <c r="W7" s="107"/>
      <c r="X7" s="107" t="s">
        <v>13</v>
      </c>
    </row>
    <row r="8" spans="1:24" ht="11.25" customHeight="1">
      <c r="A8" s="133"/>
      <c r="B8" s="107"/>
      <c r="C8" s="137"/>
      <c r="D8" s="108" t="s">
        <v>5</v>
      </c>
      <c r="E8" s="115"/>
      <c r="F8" s="115"/>
      <c r="G8" s="115"/>
      <c r="H8" s="115"/>
      <c r="I8" s="115"/>
      <c r="J8" s="109"/>
      <c r="K8" s="125" t="s">
        <v>6</v>
      </c>
      <c r="L8" s="126"/>
      <c r="M8" s="107" t="s">
        <v>7</v>
      </c>
      <c r="N8" s="107"/>
      <c r="O8" s="107" t="s">
        <v>8</v>
      </c>
      <c r="P8" s="107"/>
      <c r="Q8" s="107" t="s">
        <v>9</v>
      </c>
      <c r="R8" s="108"/>
      <c r="S8" s="125" t="s">
        <v>10</v>
      </c>
      <c r="T8" s="126"/>
      <c r="U8" s="107" t="s">
        <v>11</v>
      </c>
      <c r="V8" s="107" t="s">
        <v>80</v>
      </c>
      <c r="W8" s="107" t="s">
        <v>12</v>
      </c>
      <c r="X8" s="107"/>
    </row>
    <row r="9" spans="1:24" ht="104.25" customHeight="1">
      <c r="A9" s="134"/>
      <c r="B9" s="135"/>
      <c r="C9" s="112"/>
      <c r="D9" s="66" t="s">
        <v>115</v>
      </c>
      <c r="E9" s="66" t="s">
        <v>81</v>
      </c>
      <c r="F9" s="66" t="s">
        <v>82</v>
      </c>
      <c r="G9" s="66" t="s">
        <v>83</v>
      </c>
      <c r="H9" s="66" t="s">
        <v>84</v>
      </c>
      <c r="I9" s="66" t="s">
        <v>85</v>
      </c>
      <c r="J9" s="66" t="s">
        <v>86</v>
      </c>
      <c r="K9" s="127"/>
      <c r="L9" s="128"/>
      <c r="M9" s="107"/>
      <c r="N9" s="107"/>
      <c r="O9" s="107"/>
      <c r="P9" s="107"/>
      <c r="Q9" s="107"/>
      <c r="R9" s="108"/>
      <c r="S9" s="127"/>
      <c r="T9" s="128"/>
      <c r="U9" s="107"/>
      <c r="V9" s="107"/>
      <c r="W9" s="107"/>
      <c r="X9" s="107"/>
    </row>
    <row r="10" spans="1:24" s="86" customFormat="1" ht="13.5" customHeight="1">
      <c r="A10" s="134"/>
      <c r="B10" s="135"/>
      <c r="C10" s="84"/>
      <c r="D10" s="84"/>
      <c r="E10" s="84" t="s">
        <v>14</v>
      </c>
      <c r="F10" s="84" t="s">
        <v>14</v>
      </c>
      <c r="G10" s="84" t="s">
        <v>14</v>
      </c>
      <c r="H10" s="84" t="s">
        <v>14</v>
      </c>
      <c r="I10" s="84" t="s">
        <v>14</v>
      </c>
      <c r="J10" s="84" t="s">
        <v>14</v>
      </c>
      <c r="K10" s="84" t="s">
        <v>15</v>
      </c>
      <c r="L10" s="84" t="s">
        <v>14</v>
      </c>
      <c r="M10" s="84" t="s">
        <v>16</v>
      </c>
      <c r="N10" s="84" t="s">
        <v>14</v>
      </c>
      <c r="O10" s="84" t="s">
        <v>16</v>
      </c>
      <c r="P10" s="84" t="s">
        <v>14</v>
      </c>
      <c r="Q10" s="84" t="s">
        <v>16</v>
      </c>
      <c r="R10" s="84" t="s">
        <v>14</v>
      </c>
      <c r="S10" s="84" t="s">
        <v>17</v>
      </c>
      <c r="T10" s="84" t="s">
        <v>14</v>
      </c>
      <c r="U10" s="84" t="s">
        <v>14</v>
      </c>
      <c r="V10" s="84" t="s">
        <v>14</v>
      </c>
      <c r="W10" s="84" t="s">
        <v>14</v>
      </c>
      <c r="X10" s="84" t="s">
        <v>14</v>
      </c>
    </row>
    <row r="11" spans="1:24" ht="12" customHeight="1">
      <c r="A11" s="84">
        <v>1</v>
      </c>
      <c r="B11" s="66">
        <v>2</v>
      </c>
      <c r="C11" s="66"/>
      <c r="D11" s="66"/>
      <c r="E11" s="66">
        <v>5</v>
      </c>
      <c r="F11" s="66">
        <v>6</v>
      </c>
      <c r="G11" s="66">
        <v>7</v>
      </c>
      <c r="H11" s="66">
        <v>8</v>
      </c>
      <c r="I11" s="66">
        <v>9</v>
      </c>
      <c r="J11" s="66">
        <v>10</v>
      </c>
      <c r="K11" s="66">
        <v>11</v>
      </c>
      <c r="L11" s="66">
        <v>12</v>
      </c>
      <c r="M11" s="66">
        <v>13</v>
      </c>
      <c r="N11" s="66">
        <v>14</v>
      </c>
      <c r="O11" s="66">
        <v>15</v>
      </c>
      <c r="P11" s="66">
        <v>16</v>
      </c>
      <c r="Q11" s="66">
        <v>17</v>
      </c>
      <c r="R11" s="66">
        <v>18</v>
      </c>
      <c r="S11" s="66">
        <v>19</v>
      </c>
      <c r="T11" s="66">
        <v>20</v>
      </c>
      <c r="U11" s="66">
        <v>21</v>
      </c>
      <c r="V11" s="66">
        <v>22</v>
      </c>
      <c r="W11" s="66">
        <v>23</v>
      </c>
      <c r="X11" s="66">
        <v>24</v>
      </c>
    </row>
    <row r="12" spans="1:24" s="41" customFormat="1" ht="15">
      <c r="A12" s="122" t="s">
        <v>18</v>
      </c>
      <c r="B12" s="123"/>
      <c r="C12" s="37">
        <v>89364914.01</v>
      </c>
      <c r="D12" s="37">
        <v>1303564.98</v>
      </c>
      <c r="E12" s="37">
        <v>485918.81</v>
      </c>
      <c r="F12" s="37">
        <v>817646.17</v>
      </c>
      <c r="G12" s="37">
        <v>0</v>
      </c>
      <c r="H12" s="37">
        <v>0</v>
      </c>
      <c r="I12" s="37">
        <v>0</v>
      </c>
      <c r="J12" s="37">
        <v>0</v>
      </c>
      <c r="K12" s="37">
        <v>23</v>
      </c>
      <c r="L12" s="37">
        <v>41125612.83</v>
      </c>
      <c r="M12" s="37">
        <v>26164.46</v>
      </c>
      <c r="N12" s="37">
        <v>45939174.19</v>
      </c>
      <c r="O12" s="37">
        <v>0</v>
      </c>
      <c r="P12" s="2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996562.01</v>
      </c>
    </row>
    <row r="13" spans="1:24" s="87" customFormat="1" ht="13.5" customHeight="1">
      <c r="A13" s="85">
        <v>1</v>
      </c>
      <c r="B13" s="34" t="s">
        <v>19</v>
      </c>
      <c r="C13" s="37">
        <v>763949.11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931</v>
      </c>
      <c r="N13" s="37">
        <v>748474</v>
      </c>
      <c r="O13" s="37">
        <v>0</v>
      </c>
      <c r="P13" s="2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15475.109999999999</v>
      </c>
    </row>
    <row r="14" spans="1:24" s="87" customFormat="1" ht="13.5" customHeight="1">
      <c r="A14" s="85">
        <v>2</v>
      </c>
      <c r="B14" s="34" t="s">
        <v>20</v>
      </c>
      <c r="C14" s="37">
        <v>1517010.61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880</v>
      </c>
      <c r="N14" s="37">
        <v>1490267</v>
      </c>
      <c r="O14" s="37">
        <v>0</v>
      </c>
      <c r="P14" s="2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26743.61</v>
      </c>
    </row>
    <row r="15" spans="1:24" s="87" customFormat="1" ht="13.5" customHeight="1">
      <c r="A15" s="85">
        <v>3</v>
      </c>
      <c r="B15" s="34" t="s">
        <v>21</v>
      </c>
      <c r="C15" s="37">
        <v>1515038.28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1141</v>
      </c>
      <c r="N15" s="37">
        <v>1488323.82</v>
      </c>
      <c r="O15" s="37">
        <v>0</v>
      </c>
      <c r="P15" s="2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26714.46</v>
      </c>
    </row>
    <row r="16" spans="1:24" s="87" customFormat="1" ht="13.5" customHeight="1">
      <c r="A16" s="85">
        <v>4</v>
      </c>
      <c r="B16" s="34" t="s">
        <v>22</v>
      </c>
      <c r="C16" s="37">
        <v>2323013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1202</v>
      </c>
      <c r="N16" s="37">
        <v>2283800</v>
      </c>
      <c r="O16" s="37">
        <v>0</v>
      </c>
      <c r="P16" s="2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39213</v>
      </c>
    </row>
    <row r="17" spans="1:24" s="87" customFormat="1" ht="13.5" customHeight="1">
      <c r="A17" s="85">
        <v>5</v>
      </c>
      <c r="B17" s="34" t="s">
        <v>23</v>
      </c>
      <c r="C17" s="37">
        <v>2380047.94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1246</v>
      </c>
      <c r="N17" s="37">
        <v>2338876</v>
      </c>
      <c r="O17" s="37">
        <v>0</v>
      </c>
      <c r="P17" s="2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41171.94</v>
      </c>
    </row>
    <row r="18" spans="1:24" s="87" customFormat="1" ht="13.5" customHeight="1">
      <c r="A18" s="85">
        <v>6</v>
      </c>
      <c r="B18" s="34" t="s">
        <v>24</v>
      </c>
      <c r="C18" s="37">
        <v>1942146.55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1240</v>
      </c>
      <c r="N18" s="37">
        <v>1906330</v>
      </c>
      <c r="O18" s="37">
        <v>0</v>
      </c>
      <c r="P18" s="2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35816.55</v>
      </c>
    </row>
    <row r="19" spans="1:24" s="87" customFormat="1" ht="13.5" customHeight="1">
      <c r="A19" s="85">
        <v>7</v>
      </c>
      <c r="B19" s="34" t="s">
        <v>25</v>
      </c>
      <c r="C19" s="37">
        <v>1766838.74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1280</v>
      </c>
      <c r="N19" s="37">
        <v>1734729</v>
      </c>
      <c r="O19" s="37">
        <v>0</v>
      </c>
      <c r="P19" s="2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32109.74</v>
      </c>
    </row>
    <row r="20" spans="1:24" s="87" customFormat="1" ht="13.5" customHeight="1">
      <c r="A20" s="85">
        <v>8</v>
      </c>
      <c r="B20" s="34" t="s">
        <v>26</v>
      </c>
      <c r="C20" s="37">
        <v>1351580.05</v>
      </c>
      <c r="D20" s="37">
        <v>1303564.98</v>
      </c>
      <c r="E20" s="37">
        <v>485918.81</v>
      </c>
      <c r="F20" s="37">
        <v>817646.17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2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48015.07</v>
      </c>
    </row>
    <row r="21" spans="1:24" s="87" customFormat="1" ht="13.5" customHeight="1">
      <c r="A21" s="85">
        <v>9</v>
      </c>
      <c r="B21" s="34" t="s">
        <v>27</v>
      </c>
      <c r="C21" s="37">
        <v>2783396.43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1742</v>
      </c>
      <c r="N21" s="37">
        <v>2736462</v>
      </c>
      <c r="O21" s="37">
        <v>0</v>
      </c>
      <c r="P21" s="2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46934.43</v>
      </c>
    </row>
    <row r="22" spans="1:24" s="87" customFormat="1" ht="13.5" customHeight="1">
      <c r="A22" s="85">
        <v>10</v>
      </c>
      <c r="B22" s="34" t="s">
        <v>28</v>
      </c>
      <c r="C22" s="37">
        <v>5421690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3</v>
      </c>
      <c r="L22" s="35">
        <v>5421690</v>
      </c>
      <c r="M22" s="37">
        <v>0</v>
      </c>
      <c r="N22" s="37">
        <v>0</v>
      </c>
      <c r="O22" s="37">
        <v>0</v>
      </c>
      <c r="P22" s="2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</row>
    <row r="23" spans="1:24" s="87" customFormat="1" ht="13.5" customHeight="1">
      <c r="A23" s="85">
        <v>11</v>
      </c>
      <c r="B23" s="34" t="s">
        <v>29</v>
      </c>
      <c r="C23" s="37">
        <v>5394581.55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3</v>
      </c>
      <c r="L23" s="35">
        <v>5394581.55</v>
      </c>
      <c r="M23" s="37">
        <v>0</v>
      </c>
      <c r="N23" s="37">
        <v>0</v>
      </c>
      <c r="O23" s="37">
        <v>0</v>
      </c>
      <c r="P23" s="2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</row>
    <row r="24" spans="1:24" s="87" customFormat="1" ht="13.5" customHeight="1">
      <c r="A24" s="85">
        <v>12</v>
      </c>
      <c r="B24" s="34" t="s">
        <v>30</v>
      </c>
      <c r="C24" s="37">
        <v>1798193.85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1</v>
      </c>
      <c r="L24" s="35">
        <v>1798193.85</v>
      </c>
      <c r="M24" s="37">
        <v>0</v>
      </c>
      <c r="N24" s="37">
        <v>0</v>
      </c>
      <c r="O24" s="37">
        <v>0</v>
      </c>
      <c r="P24" s="2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</row>
    <row r="25" spans="1:24" s="87" customFormat="1" ht="13.5" customHeight="1">
      <c r="A25" s="85">
        <v>13</v>
      </c>
      <c r="B25" s="34" t="s">
        <v>31</v>
      </c>
      <c r="C25" s="37">
        <v>3596387.7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2</v>
      </c>
      <c r="L25" s="35">
        <v>3596387.7</v>
      </c>
      <c r="M25" s="37">
        <v>0</v>
      </c>
      <c r="N25" s="37">
        <v>0</v>
      </c>
      <c r="O25" s="37">
        <v>0</v>
      </c>
      <c r="P25" s="2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</row>
    <row r="26" spans="1:24" s="87" customFormat="1" ht="13.5" customHeight="1">
      <c r="A26" s="85">
        <v>14</v>
      </c>
      <c r="B26" s="34" t="s">
        <v>32</v>
      </c>
      <c r="C26" s="37">
        <v>3596387.7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2</v>
      </c>
      <c r="L26" s="35">
        <v>3596387.7</v>
      </c>
      <c r="M26" s="37">
        <v>0</v>
      </c>
      <c r="N26" s="37">
        <v>0</v>
      </c>
      <c r="O26" s="37">
        <v>0</v>
      </c>
      <c r="P26" s="2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</row>
    <row r="27" spans="1:24" s="87" customFormat="1" ht="13.5" customHeight="1">
      <c r="A27" s="85">
        <v>15</v>
      </c>
      <c r="B27" s="34" t="s">
        <v>33</v>
      </c>
      <c r="C27" s="37">
        <v>2443969.5999999996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1165</v>
      </c>
      <c r="N27" s="37">
        <v>2398638.8</v>
      </c>
      <c r="O27" s="37">
        <v>0</v>
      </c>
      <c r="P27" s="2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45330.8</v>
      </c>
    </row>
    <row r="28" spans="1:24" s="87" customFormat="1" ht="13.5" customHeight="1">
      <c r="A28" s="85">
        <v>16</v>
      </c>
      <c r="B28" s="34" t="s">
        <v>34</v>
      </c>
      <c r="C28" s="37">
        <v>1243822.4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610</v>
      </c>
      <c r="N28" s="37">
        <v>1220000</v>
      </c>
      <c r="O28" s="37">
        <v>0</v>
      </c>
      <c r="P28" s="2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23822.4</v>
      </c>
    </row>
    <row r="29" spans="1:24" s="87" customFormat="1" ht="13.5" customHeight="1">
      <c r="A29" s="85">
        <v>17</v>
      </c>
      <c r="B29" s="34" t="s">
        <v>35</v>
      </c>
      <c r="C29" s="37">
        <v>8990969.25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5</v>
      </c>
      <c r="L29" s="35">
        <v>8990969.25</v>
      </c>
      <c r="M29" s="37">
        <v>0</v>
      </c>
      <c r="N29" s="37">
        <v>0</v>
      </c>
      <c r="O29" s="37">
        <v>0</v>
      </c>
      <c r="P29" s="2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</row>
    <row r="30" spans="1:24" s="87" customFormat="1" ht="13.5" customHeight="1">
      <c r="A30" s="85">
        <v>18</v>
      </c>
      <c r="B30" s="34" t="s">
        <v>36</v>
      </c>
      <c r="C30" s="37">
        <v>2576122.18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1196</v>
      </c>
      <c r="N30" s="37">
        <v>2530239</v>
      </c>
      <c r="O30" s="37">
        <v>0</v>
      </c>
      <c r="P30" s="2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45883.18</v>
      </c>
    </row>
    <row r="31" spans="1:24" s="87" customFormat="1" ht="13.5" customHeight="1">
      <c r="A31" s="85">
        <v>19</v>
      </c>
      <c r="B31" s="34" t="s">
        <v>37</v>
      </c>
      <c r="C31" s="37">
        <v>2320268.98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1170</v>
      </c>
      <c r="N31" s="37">
        <v>2278221.38</v>
      </c>
      <c r="O31" s="37">
        <v>0</v>
      </c>
      <c r="P31" s="2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42047.6</v>
      </c>
    </row>
    <row r="32" spans="1:24" s="87" customFormat="1" ht="13.5" customHeight="1">
      <c r="A32" s="85">
        <v>20</v>
      </c>
      <c r="B32" s="34" t="s">
        <v>38</v>
      </c>
      <c r="C32" s="37">
        <v>2032240.75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1147</v>
      </c>
      <c r="N32" s="37">
        <v>1995472.75</v>
      </c>
      <c r="O32" s="37">
        <v>0</v>
      </c>
      <c r="P32" s="2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36768</v>
      </c>
    </row>
    <row r="33" spans="1:24" s="87" customFormat="1" ht="13.5" customHeight="1">
      <c r="A33" s="85">
        <v>21</v>
      </c>
      <c r="B33" s="34" t="s">
        <v>110</v>
      </c>
      <c r="C33" s="37">
        <v>766000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861</v>
      </c>
      <c r="N33" s="37">
        <v>766000</v>
      </c>
      <c r="O33" s="37">
        <v>0</v>
      </c>
      <c r="P33" s="2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</row>
    <row r="34" spans="1:24" s="87" customFormat="1" ht="13.5" customHeight="1">
      <c r="A34" s="85">
        <v>22</v>
      </c>
      <c r="B34" s="34" t="s">
        <v>111</v>
      </c>
      <c r="C34" s="37">
        <v>3480956.9880000004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/>
      <c r="L34" s="37">
        <v>0</v>
      </c>
      <c r="M34" s="37">
        <v>1096.96</v>
      </c>
      <c r="N34" s="37">
        <v>3362251.2</v>
      </c>
      <c r="O34" s="37">
        <v>0</v>
      </c>
      <c r="P34" s="2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118705.788</v>
      </c>
    </row>
    <row r="35" spans="1:24" s="87" customFormat="1" ht="13.5" customHeight="1">
      <c r="A35" s="85">
        <v>23</v>
      </c>
      <c r="B35" s="34" t="s">
        <v>39</v>
      </c>
      <c r="C35" s="37">
        <v>2260255.99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1478</v>
      </c>
      <c r="N35" s="37">
        <v>2223226</v>
      </c>
      <c r="O35" s="37">
        <v>0</v>
      </c>
      <c r="P35" s="2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37029.99</v>
      </c>
    </row>
    <row r="36" spans="1:24" s="87" customFormat="1" ht="13.5" customHeight="1">
      <c r="A36" s="85">
        <v>24</v>
      </c>
      <c r="B36" s="34" t="s">
        <v>40</v>
      </c>
      <c r="C36" s="37">
        <v>1289086.8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747</v>
      </c>
      <c r="N36" s="37">
        <v>1265293</v>
      </c>
      <c r="O36" s="37">
        <v>0</v>
      </c>
      <c r="P36" s="2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23793.8</v>
      </c>
    </row>
    <row r="37" spans="1:24" s="87" customFormat="1" ht="13.5" customHeight="1">
      <c r="A37" s="85">
        <v>25</v>
      </c>
      <c r="B37" s="34" t="s">
        <v>41</v>
      </c>
      <c r="C37" s="37">
        <v>1990611.18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1162</v>
      </c>
      <c r="N37" s="37">
        <v>1955892</v>
      </c>
      <c r="O37" s="37">
        <v>0</v>
      </c>
      <c r="P37" s="2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34719.17999999999</v>
      </c>
    </row>
    <row r="38" spans="1:24" s="87" customFormat="1" ht="13.5" customHeight="1">
      <c r="A38" s="85">
        <v>26</v>
      </c>
      <c r="B38" s="34" t="s">
        <v>42</v>
      </c>
      <c r="C38" s="37">
        <v>92430.3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2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92430.3</v>
      </c>
    </row>
    <row r="39" spans="1:24" s="87" customFormat="1" ht="13.5" customHeight="1">
      <c r="A39" s="85">
        <v>27</v>
      </c>
      <c r="B39" s="34" t="s">
        <v>43</v>
      </c>
      <c r="C39" s="37">
        <v>3295973.97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1738</v>
      </c>
      <c r="N39" s="37">
        <v>3240000</v>
      </c>
      <c r="O39" s="37">
        <v>0</v>
      </c>
      <c r="P39" s="2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55973.97</v>
      </c>
    </row>
    <row r="40" spans="1:24" s="87" customFormat="1" ht="13.5" customHeight="1">
      <c r="A40" s="85">
        <v>28</v>
      </c>
      <c r="B40" s="34" t="s">
        <v>44</v>
      </c>
      <c r="C40" s="37">
        <v>2074957.68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1288</v>
      </c>
      <c r="N40" s="37">
        <v>2038992</v>
      </c>
      <c r="O40" s="37">
        <v>0</v>
      </c>
      <c r="P40" s="2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35965.67999999999</v>
      </c>
    </row>
    <row r="41" spans="1:24" s="87" customFormat="1" ht="13.5" customHeight="1">
      <c r="A41" s="85">
        <v>29</v>
      </c>
      <c r="B41" s="34" t="s">
        <v>45</v>
      </c>
      <c r="C41" s="37">
        <v>1807230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1</v>
      </c>
      <c r="L41" s="37">
        <v>1807230</v>
      </c>
      <c r="M41" s="37">
        <v>0</v>
      </c>
      <c r="N41" s="37">
        <v>0</v>
      </c>
      <c r="O41" s="37">
        <v>0</v>
      </c>
      <c r="P41" s="2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</row>
    <row r="42" spans="1:24" s="87" customFormat="1" ht="13.5" customHeight="1">
      <c r="A42" s="85">
        <v>30</v>
      </c>
      <c r="B42" s="34" t="s">
        <v>46</v>
      </c>
      <c r="C42" s="37">
        <v>4552338.640000001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2009</v>
      </c>
      <c r="N42" s="37">
        <v>4487992.24</v>
      </c>
      <c r="O42" s="37">
        <v>0</v>
      </c>
      <c r="P42" s="2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64346.4</v>
      </c>
    </row>
    <row r="43" spans="1:24" s="87" customFormat="1" ht="13.5" customHeight="1">
      <c r="A43" s="85">
        <v>31</v>
      </c>
      <c r="B43" s="34" t="s">
        <v>112</v>
      </c>
      <c r="C43" s="37">
        <v>1477245.01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834.5</v>
      </c>
      <c r="N43" s="37">
        <v>1449694</v>
      </c>
      <c r="O43" s="37">
        <v>0</v>
      </c>
      <c r="P43" s="2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27551.01</v>
      </c>
    </row>
    <row r="44" spans="1:24" s="87" customFormat="1" ht="15">
      <c r="A44" s="85">
        <v>32</v>
      </c>
      <c r="B44" s="34" t="s">
        <v>113</v>
      </c>
      <c r="C44" s="37">
        <v>10520172.78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6</v>
      </c>
      <c r="L44" s="35">
        <v>10520172.78</v>
      </c>
      <c r="M44" s="37">
        <v>0</v>
      </c>
      <c r="N44" s="37">
        <v>0</v>
      </c>
      <c r="O44" s="37">
        <v>0</v>
      </c>
      <c r="P44" s="2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</row>
    <row r="45" spans="1:24" s="64" customFormat="1" ht="23.25" customHeight="1">
      <c r="A45" s="124" t="s">
        <v>91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</row>
  </sheetData>
  <sheetProtection/>
  <mergeCells count="22">
    <mergeCell ref="D7:R7"/>
    <mergeCell ref="U7:W7"/>
    <mergeCell ref="A7:A10"/>
    <mergeCell ref="B7:B10"/>
    <mergeCell ref="C7:C9"/>
    <mergeCell ref="X7:X9"/>
    <mergeCell ref="T1:X1"/>
    <mergeCell ref="R2:X2"/>
    <mergeCell ref="R3:X3"/>
    <mergeCell ref="K8:L9"/>
    <mergeCell ref="M8:N9"/>
    <mergeCell ref="O8:P9"/>
    <mergeCell ref="Q8:R9"/>
    <mergeCell ref="A5:X5"/>
    <mergeCell ref="S7:T7"/>
    <mergeCell ref="V8:V9"/>
    <mergeCell ref="A12:B12"/>
    <mergeCell ref="A45:X45"/>
    <mergeCell ref="D8:J8"/>
    <mergeCell ref="U8:U9"/>
    <mergeCell ref="S8:T9"/>
    <mergeCell ref="W8:W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O3" sqref="O3:T3"/>
    </sheetView>
  </sheetViews>
  <sheetFormatPr defaultColWidth="9.140625" defaultRowHeight="15"/>
  <cols>
    <col min="1" max="1" width="3.8515625" style="0" customWidth="1"/>
    <col min="2" max="2" width="19.28125" style="0" customWidth="1"/>
    <col min="3" max="3" width="6.8515625" style="0" customWidth="1"/>
    <col min="4" max="4" width="7.7109375" style="0" customWidth="1"/>
    <col min="5" max="5" width="11.00390625" style="0" customWidth="1"/>
    <col min="6" max="6" width="7.00390625" style="0" customWidth="1"/>
    <col min="7" max="7" width="5.00390625" style="0" customWidth="1"/>
    <col min="8" max="8" width="5.57421875" style="0" customWidth="1"/>
    <col min="9" max="9" width="7.421875" style="0" customWidth="1"/>
    <col min="10" max="10" width="10.00390625" style="0" customWidth="1"/>
    <col min="11" max="11" width="5.57421875" style="0" customWidth="1"/>
    <col min="12" max="12" width="4.8515625" style="0" customWidth="1"/>
    <col min="13" max="13" width="5.28125" style="0" customWidth="1"/>
    <col min="14" max="14" width="5.00390625" style="0" customWidth="1"/>
    <col min="15" max="15" width="5.28125" style="0" customWidth="1"/>
    <col min="16" max="16" width="5.00390625" style="0" customWidth="1"/>
    <col min="17" max="17" width="7.8515625" style="0" customWidth="1"/>
    <col min="20" max="20" width="8.421875" style="0" customWidth="1"/>
  </cols>
  <sheetData>
    <row r="1" spans="1:20" ht="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38" t="s">
        <v>102</v>
      </c>
      <c r="T1" s="138"/>
    </row>
    <row r="2" spans="1:20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38" t="s">
        <v>92</v>
      </c>
      <c r="P2" s="138"/>
      <c r="Q2" s="138"/>
      <c r="R2" s="138"/>
      <c r="S2" s="138"/>
      <c r="T2" s="138"/>
    </row>
    <row r="3" spans="1:20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38" t="s">
        <v>121</v>
      </c>
      <c r="P3" s="138"/>
      <c r="Q3" s="138"/>
      <c r="R3" s="138"/>
      <c r="S3" s="138"/>
      <c r="T3" s="138"/>
    </row>
    <row r="4" spans="1:20" ht="46.5" customHeight="1">
      <c r="A4" s="139" t="s">
        <v>105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</row>
    <row r="5" spans="1:20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33" customHeight="1">
      <c r="A6" s="140" t="s">
        <v>0</v>
      </c>
      <c r="B6" s="140" t="s">
        <v>1</v>
      </c>
      <c r="C6" s="140" t="s">
        <v>93</v>
      </c>
      <c r="D6" s="140" t="s">
        <v>94</v>
      </c>
      <c r="E6" s="143" t="s">
        <v>2</v>
      </c>
      <c r="F6" s="145" t="s">
        <v>3</v>
      </c>
      <c r="G6" s="146"/>
      <c r="H6" s="146"/>
      <c r="I6" s="146"/>
      <c r="J6" s="146"/>
      <c r="K6" s="146"/>
      <c r="L6" s="146"/>
      <c r="M6" s="146"/>
      <c r="N6" s="146"/>
      <c r="O6" s="146"/>
      <c r="P6" s="147"/>
      <c r="Q6" s="149" t="s">
        <v>4</v>
      </c>
      <c r="R6" s="149"/>
      <c r="S6" s="149"/>
      <c r="T6" s="149"/>
    </row>
    <row r="7" spans="1:20" ht="123.75">
      <c r="A7" s="141"/>
      <c r="B7" s="141"/>
      <c r="C7" s="141"/>
      <c r="D7" s="141"/>
      <c r="E7" s="144"/>
      <c r="F7" s="19" t="s">
        <v>5</v>
      </c>
      <c r="G7" s="145" t="s">
        <v>6</v>
      </c>
      <c r="H7" s="147"/>
      <c r="I7" s="145" t="s">
        <v>7</v>
      </c>
      <c r="J7" s="147"/>
      <c r="K7" s="145" t="s">
        <v>8</v>
      </c>
      <c r="L7" s="147"/>
      <c r="M7" s="145" t="s">
        <v>9</v>
      </c>
      <c r="N7" s="147"/>
      <c r="O7" s="145" t="s">
        <v>10</v>
      </c>
      <c r="P7" s="147"/>
      <c r="Q7" s="20" t="s">
        <v>11</v>
      </c>
      <c r="R7" s="20" t="s">
        <v>80</v>
      </c>
      <c r="S7" s="20" t="s">
        <v>12</v>
      </c>
      <c r="T7" s="21" t="s">
        <v>13</v>
      </c>
    </row>
    <row r="8" spans="1:20" ht="15">
      <c r="A8" s="142"/>
      <c r="B8" s="142"/>
      <c r="C8" s="142"/>
      <c r="D8" s="19" t="s">
        <v>95</v>
      </c>
      <c r="E8" s="22" t="s">
        <v>14</v>
      </c>
      <c r="F8" s="23" t="s">
        <v>14</v>
      </c>
      <c r="G8" s="23" t="s">
        <v>15</v>
      </c>
      <c r="H8" s="23" t="s">
        <v>14</v>
      </c>
      <c r="I8" s="23" t="s">
        <v>16</v>
      </c>
      <c r="J8" s="23" t="s">
        <v>14</v>
      </c>
      <c r="K8" s="23" t="s">
        <v>16</v>
      </c>
      <c r="L8" s="23" t="s">
        <v>14</v>
      </c>
      <c r="M8" s="23" t="s">
        <v>16</v>
      </c>
      <c r="N8" s="23" t="s">
        <v>14</v>
      </c>
      <c r="O8" s="23" t="s">
        <v>17</v>
      </c>
      <c r="P8" s="23" t="s">
        <v>14</v>
      </c>
      <c r="Q8" s="23" t="s">
        <v>14</v>
      </c>
      <c r="R8" s="23" t="s">
        <v>14</v>
      </c>
      <c r="S8" s="23" t="s">
        <v>14</v>
      </c>
      <c r="T8" s="22" t="s">
        <v>14</v>
      </c>
    </row>
    <row r="9" spans="1:20" ht="1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  <c r="O9" s="24">
        <v>15</v>
      </c>
      <c r="P9" s="24">
        <v>16</v>
      </c>
      <c r="Q9" s="24">
        <v>17</v>
      </c>
      <c r="R9" s="24">
        <v>18</v>
      </c>
      <c r="S9" s="24">
        <v>19</v>
      </c>
      <c r="T9" s="24">
        <v>20</v>
      </c>
    </row>
    <row r="10" spans="1:20" ht="15">
      <c r="A10" s="150" t="s">
        <v>18</v>
      </c>
      <c r="B10" s="151"/>
      <c r="C10" s="88" t="s">
        <v>66</v>
      </c>
      <c r="D10" s="89">
        <v>1.0080067001478052</v>
      </c>
      <c r="E10" s="73">
        <f>E11</f>
        <v>1978893</v>
      </c>
      <c r="F10" s="73">
        <f aca="true" t="shared" si="0" ref="F10:T10">F11</f>
        <v>0</v>
      </c>
      <c r="G10" s="73">
        <f t="shared" si="0"/>
        <v>0</v>
      </c>
      <c r="H10" s="73">
        <f t="shared" si="0"/>
        <v>0</v>
      </c>
      <c r="I10" s="73">
        <f t="shared" si="0"/>
        <v>631</v>
      </c>
      <c r="J10" s="73">
        <f t="shared" si="0"/>
        <v>1892929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0</v>
      </c>
      <c r="T10" s="73">
        <f t="shared" si="0"/>
        <v>85964</v>
      </c>
    </row>
    <row r="11" spans="1:20" ht="23.25">
      <c r="A11" s="25">
        <v>1</v>
      </c>
      <c r="B11" s="26" t="s">
        <v>96</v>
      </c>
      <c r="C11" s="90">
        <v>2017</v>
      </c>
      <c r="D11" s="89">
        <v>1.0080067001478052</v>
      </c>
      <c r="E11" s="73">
        <f>F11+H11+J11+L11+N11+P11+Q11+R11+S11+T11</f>
        <v>1978893</v>
      </c>
      <c r="F11" s="73">
        <v>0</v>
      </c>
      <c r="G11" s="91">
        <v>0</v>
      </c>
      <c r="H11" s="73">
        <v>0</v>
      </c>
      <c r="I11" s="73">
        <v>631</v>
      </c>
      <c r="J11" s="73">
        <v>1892929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85964</v>
      </c>
    </row>
    <row r="12" spans="1:2" ht="15">
      <c r="A12" s="53"/>
      <c r="B12" s="53"/>
    </row>
    <row r="13" spans="1:2" ht="15">
      <c r="A13" s="18"/>
      <c r="B13" s="18"/>
    </row>
    <row r="14" spans="1:20" ht="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0" ht="16.5">
      <c r="A15" s="148" t="s">
        <v>91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</row>
    <row r="16" spans="1:20" ht="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</sheetData>
  <sheetProtection/>
  <mergeCells count="18">
    <mergeCell ref="A15:T15"/>
    <mergeCell ref="Q6:T6"/>
    <mergeCell ref="G7:H7"/>
    <mergeCell ref="I7:J7"/>
    <mergeCell ref="K7:L7"/>
    <mergeCell ref="M7:N7"/>
    <mergeCell ref="O7:P7"/>
    <mergeCell ref="A10:B10"/>
    <mergeCell ref="S1:T1"/>
    <mergeCell ref="O2:T2"/>
    <mergeCell ref="O3:T3"/>
    <mergeCell ref="A4:T4"/>
    <mergeCell ref="A6:A8"/>
    <mergeCell ref="B6:B8"/>
    <mergeCell ref="C6:C8"/>
    <mergeCell ref="D6:D7"/>
    <mergeCell ref="E6:E7"/>
    <mergeCell ref="F6:P6"/>
  </mergeCells>
  <printOptions/>
  <pageMargins left="0.11811023622047245" right="0.11811023622047245" top="0.15748031496062992" bottom="0.15748031496062992" header="0.31496062992125984" footer="0.1181102362204724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L3" sqref="L3:O3"/>
    </sheetView>
  </sheetViews>
  <sheetFormatPr defaultColWidth="9.140625" defaultRowHeight="15"/>
  <cols>
    <col min="1" max="1" width="4.7109375" style="0" customWidth="1"/>
    <col min="2" max="2" width="26.00390625" style="0" customWidth="1"/>
    <col min="4" max="4" width="6.8515625" style="0" customWidth="1"/>
    <col min="5" max="5" width="10.8515625" style="0" customWidth="1"/>
    <col min="6" max="6" width="6.00390625" style="0" customWidth="1"/>
    <col min="7" max="7" width="6.7109375" style="0" customWidth="1"/>
    <col min="11" max="11" width="7.57421875" style="0" customWidth="1"/>
    <col min="12" max="12" width="11.003906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2" t="s">
        <v>103</v>
      </c>
      <c r="O1" s="152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52" t="s">
        <v>78</v>
      </c>
      <c r="L2" s="152"/>
      <c r="M2" s="152"/>
      <c r="N2" s="152"/>
      <c r="O2" s="152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52" t="s">
        <v>121</v>
      </c>
      <c r="M3" s="152"/>
      <c r="N3" s="152"/>
      <c r="O3" s="152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2"/>
      <c r="O4" s="32"/>
    </row>
    <row r="5" spans="1:15" ht="63" customHeight="1">
      <c r="A5" s="153" t="s">
        <v>104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5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7.75" customHeight="1">
      <c r="A7" s="154" t="s">
        <v>0</v>
      </c>
      <c r="B7" s="154" t="s">
        <v>97</v>
      </c>
      <c r="C7" s="154" t="s">
        <v>47</v>
      </c>
      <c r="D7" s="155"/>
      <c r="E7" s="157" t="s">
        <v>48</v>
      </c>
      <c r="F7" s="157" t="s">
        <v>49</v>
      </c>
      <c r="G7" s="157" t="s">
        <v>50</v>
      </c>
      <c r="H7" s="157" t="s">
        <v>51</v>
      </c>
      <c r="I7" s="154" t="s">
        <v>52</v>
      </c>
      <c r="J7" s="155"/>
      <c r="K7" s="157" t="s">
        <v>53</v>
      </c>
      <c r="L7" s="119" t="s">
        <v>98</v>
      </c>
      <c r="M7" s="157" t="s">
        <v>55</v>
      </c>
      <c r="N7" s="157" t="s">
        <v>99</v>
      </c>
      <c r="O7" s="157" t="s">
        <v>56</v>
      </c>
    </row>
    <row r="8" spans="1:15" ht="15">
      <c r="A8" s="155"/>
      <c r="B8" s="155"/>
      <c r="C8" s="157" t="s">
        <v>57</v>
      </c>
      <c r="D8" s="157" t="s">
        <v>58</v>
      </c>
      <c r="E8" s="155"/>
      <c r="F8" s="155"/>
      <c r="G8" s="155"/>
      <c r="H8" s="155"/>
      <c r="I8" s="157" t="s">
        <v>59</v>
      </c>
      <c r="J8" s="157" t="s">
        <v>100</v>
      </c>
      <c r="K8" s="155"/>
      <c r="L8" s="159"/>
      <c r="M8" s="155"/>
      <c r="N8" s="155"/>
      <c r="O8" s="155"/>
    </row>
    <row r="9" spans="1:15" ht="119.25" customHeight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60"/>
      <c r="M9" s="155"/>
      <c r="N9" s="155"/>
      <c r="O9" s="155"/>
    </row>
    <row r="10" spans="1:15" ht="85.5" customHeight="1">
      <c r="A10" s="156"/>
      <c r="B10" s="156"/>
      <c r="C10" s="156"/>
      <c r="D10" s="156"/>
      <c r="E10" s="155"/>
      <c r="F10" s="156"/>
      <c r="G10" s="156"/>
      <c r="H10" s="28" t="s">
        <v>63</v>
      </c>
      <c r="I10" s="28" t="s">
        <v>63</v>
      </c>
      <c r="J10" s="28" t="s">
        <v>63</v>
      </c>
      <c r="K10" s="28" t="s">
        <v>64</v>
      </c>
      <c r="L10" s="28" t="s">
        <v>14</v>
      </c>
      <c r="M10" s="28" t="s">
        <v>65</v>
      </c>
      <c r="N10" s="28" t="s">
        <v>65</v>
      </c>
      <c r="O10" s="156"/>
    </row>
    <row r="11" spans="1:15" ht="15">
      <c r="A11" s="29">
        <v>1</v>
      </c>
      <c r="B11" s="29">
        <v>2</v>
      </c>
      <c r="C11" s="29">
        <v>3</v>
      </c>
      <c r="D11" s="29">
        <v>4</v>
      </c>
      <c r="E11" s="30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  <c r="M11" s="29">
        <v>13</v>
      </c>
      <c r="N11" s="29">
        <v>14</v>
      </c>
      <c r="O11" s="29">
        <v>15</v>
      </c>
    </row>
    <row r="12" spans="1:15" ht="15">
      <c r="A12" s="161" t="s">
        <v>18</v>
      </c>
      <c r="B12" s="162"/>
      <c r="C12" s="74" t="s">
        <v>101</v>
      </c>
      <c r="D12" s="74" t="s">
        <v>101</v>
      </c>
      <c r="E12" s="92" t="s">
        <v>101</v>
      </c>
      <c r="F12" s="92" t="s">
        <v>101</v>
      </c>
      <c r="G12" s="92" t="s">
        <v>101</v>
      </c>
      <c r="H12" s="95">
        <f>SUM(H13:H13)</f>
        <v>834.2</v>
      </c>
      <c r="I12" s="95">
        <f>SUM(I13:I13)</f>
        <v>440.4</v>
      </c>
      <c r="J12" s="95">
        <f>SUM(J13:J13)</f>
        <v>440.4</v>
      </c>
      <c r="K12" s="96">
        <f>SUM(K13:K13)</f>
        <v>27</v>
      </c>
      <c r="L12" s="95">
        <v>1978893</v>
      </c>
      <c r="M12" s="93">
        <f>L12/I12</f>
        <v>4493.399182561308</v>
      </c>
      <c r="N12" s="93">
        <f>MAX(N13)</f>
        <v>4866.29</v>
      </c>
      <c r="O12" s="93" t="s">
        <v>101</v>
      </c>
    </row>
    <row r="13" spans="1:15" ht="25.5">
      <c r="A13" s="31">
        <v>1</v>
      </c>
      <c r="B13" s="33" t="s">
        <v>96</v>
      </c>
      <c r="C13" s="74">
        <v>1939</v>
      </c>
      <c r="D13" s="74"/>
      <c r="E13" s="97" t="s">
        <v>67</v>
      </c>
      <c r="F13" s="92">
        <v>2</v>
      </c>
      <c r="G13" s="92">
        <v>2</v>
      </c>
      <c r="H13" s="95">
        <v>834.2</v>
      </c>
      <c r="I13" s="95">
        <v>440.4</v>
      </c>
      <c r="J13" s="95">
        <v>440.4</v>
      </c>
      <c r="K13" s="96">
        <v>27</v>
      </c>
      <c r="L13" s="95">
        <v>1978893</v>
      </c>
      <c r="M13" s="93">
        <f>L13/I13</f>
        <v>4493.399182561308</v>
      </c>
      <c r="N13" s="93">
        <v>4866.29</v>
      </c>
      <c r="O13" s="94" t="s">
        <v>117</v>
      </c>
    </row>
    <row r="14" spans="1:2" ht="15">
      <c r="A14" s="1"/>
      <c r="B14" s="1"/>
    </row>
    <row r="15" spans="1:2" ht="15">
      <c r="A15" s="1"/>
      <c r="B15" s="1"/>
    </row>
    <row r="16" spans="1:15" ht="16.5">
      <c r="A16" s="158" t="s">
        <v>91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</row>
    <row r="17" spans="1:15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</sheetData>
  <sheetProtection/>
  <mergeCells count="23">
    <mergeCell ref="F7:F10"/>
    <mergeCell ref="G7:G10"/>
    <mergeCell ref="M7:M9"/>
    <mergeCell ref="A16:O16"/>
    <mergeCell ref="H7:H9"/>
    <mergeCell ref="I7:J7"/>
    <mergeCell ref="K7:K9"/>
    <mergeCell ref="L7:L9"/>
    <mergeCell ref="C7:D7"/>
    <mergeCell ref="A12:B12"/>
    <mergeCell ref="N7:N9"/>
    <mergeCell ref="E7:E10"/>
    <mergeCell ref="O7:O10"/>
    <mergeCell ref="N1:O1"/>
    <mergeCell ref="K2:O2"/>
    <mergeCell ref="L3:O3"/>
    <mergeCell ref="A5:O5"/>
    <mergeCell ref="A7:A10"/>
    <mergeCell ref="B7:B10"/>
    <mergeCell ref="D8:D10"/>
    <mergeCell ref="I8:I9"/>
    <mergeCell ref="J8:J9"/>
    <mergeCell ref="C8:C10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Караваева</dc:creator>
  <cp:keywords/>
  <dc:description/>
  <cp:lastModifiedBy>usermfc2</cp:lastModifiedBy>
  <cp:lastPrinted>2016-12-12T05:24:03Z</cp:lastPrinted>
  <dcterms:created xsi:type="dcterms:W3CDTF">2016-03-29T12:07:17Z</dcterms:created>
  <dcterms:modified xsi:type="dcterms:W3CDTF">2016-12-15T08:27:17Z</dcterms:modified>
  <cp:category/>
  <cp:version/>
  <cp:contentType/>
  <cp:contentStatus/>
</cp:coreProperties>
</file>