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<sst xmlns="http://schemas.openxmlformats.org/spreadsheetml/2006/main" count="312" uniqueCount="281">
  <si>
    <t>1 16 00000 00 0000 000</t>
  </si>
  <si>
    <t>ШТРАФЫ, САНКЦИИ, ВОЗМЕЩЕНИЕ  УЩЕРБА</t>
  </si>
  <si>
    <t>1 16 03000 00 0000 140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</si>
  <si>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</si>
  <si>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</si>
  <si>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</si>
  <si>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</si>
  <si>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1 16 21000 00 0000 140</t>
  </si>
  <si>
    <t xml:space="preserve">Денежные взыскания (штрафы) и  иные суммы, взыскиваемые с лиц, виновных в совершении преступлений, и в возмещении ущерба имуществу  </t>
  </si>
  <si>
    <t>1 16 21040 04 0000 140</t>
  </si>
  <si>
    <t xml:space="preserve">Денежные взыскания (штрафы) и  иные суммы, взыскиваемые с лиц, виновных в совершении преступлений, и в возмещении ущерба имуществу, зачисляемые в бюджеты городских округов 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</si>
  <si>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</si>
  <si>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</si>
  <si>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</si>
  <si>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</si>
  <si>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</si>
  <si>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</si>
  <si>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1 16 32000 00 0000 140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</si>
  <si>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</si>
  <si>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</si>
  <si>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</si>
  <si>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</si>
  <si>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 НЕНАЛОГОВЫЕ  ДОХОДЫ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</si>
  <si>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</si>
  <si>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</si>
  <si>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</si>
  <si>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</si>
  <si>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</si>
  <si>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</si>
  <si>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</si>
  <si>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 ПОШЛИНА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</si>
  <si>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</si>
  <si>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</si>
  <si>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</si>
  <si>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</si>
  <si>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</si>
  <si>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1 11 09040 00 0000 120</t>
  </si>
  <si>
    <t>1 11 09044 04 0000 120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</si>
  <si>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</si>
  <si>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</si>
  <si>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125,126,128,129,129.1,132, 133, 134, 135,135.1 Налогового кодекса Российской Федерации</t>
  </si>
  <si>
    <t>2 02 02000 00 0000 151</t>
  </si>
  <si>
    <t>Субсидии бюджетам субъектов  Российской Федерации и муниципальных образований (межбюджетные субсидии)</t>
  </si>
  <si>
    <t>2 00 00000 00 0000 000</t>
  </si>
  <si>
    <t>БЕЗВОЗМЕЗДНЫЕ  ПОСТУПЛЕНИЯ</t>
  </si>
  <si>
    <t>2 02  00000 00 0000 000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</si>
  <si>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</si>
  <si>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</si>
  <si>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Дотации на выравнивание уровня бюджетной обеспеченности</t>
  </si>
  <si>
    <t>2 02 01001 04 0000 151</t>
  </si>
  <si>
    <t>Код бюджетной классификации Российской Федерации</t>
  </si>
  <si>
    <t>Главного администратора  доходов</t>
  </si>
  <si>
    <t>Доходов бюджета округа Муром</t>
  </si>
  <si>
    <t>Наименование доходов</t>
  </si>
  <si>
    <t xml:space="preserve">1 16 25000 01 0000 140   </t>
  </si>
  <si>
    <t>Субвенции  бюджетам городских округов на  государственную регистрацию актов гражданского состояния</t>
  </si>
  <si>
    <t>ВСЕГО: ДОХОДОВ</t>
  </si>
  <si>
    <t>(тыс. руб.)</t>
  </si>
  <si>
    <t>1 00 00000 00 0000 000</t>
  </si>
  <si>
    <t>1 01 00000 00 0000 000</t>
  </si>
  <si>
    <t>НАЛОГИ   НА   ПРИБЫЛЬ, 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</si>
  <si>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</si>
  <si>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</si>
  <si>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</si>
  <si>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</si>
  <si>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</si>
  <si>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</si>
  <si>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</si>
  <si>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</si>
  <si>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</si>
  <si>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1 01 02040 01 0000 110</t>
  </si>
  <si>
    <t>1 05 00000 00 0000 000</t>
  </si>
  <si>
    <t>НАЛОГИ  НА СОВОКУПНЫЙ 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</si>
  <si>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</si>
  <si>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</si>
  <si>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</si>
  <si>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</si>
  <si>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</si>
  <si>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 НА  ИМУЩЕСТВО</t>
  </si>
  <si>
    <t>1 06 01000 00 0000 110</t>
  </si>
  <si>
    <t>Налог на имущество физических лиц</t>
  </si>
  <si>
    <t>1 06 04000 02 0000 110</t>
  </si>
  <si>
    <t xml:space="preserve">Транспортный налог 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</si>
  <si>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</si>
  <si>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</si>
  <si>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</si>
  <si>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</si>
  <si>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</si>
  <si>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</si>
  <si>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</si>
  <si>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</si>
  <si>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</si>
  <si>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1 06 06022 04 0000 110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</si>
  <si>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</si>
  <si>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</si>
  <si>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                                 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</si>
  <si>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</si>
  <si>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</si>
  <si>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</si>
  <si>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</si>
  <si>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</si>
  <si>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</si>
  <si>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</si>
  <si>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</si>
  <si>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 И ПЕРЕРАСЧЕТЫ ПО  ОТМЕНЕННЫМ  НАЛОГАМ,  СБОРАМ  И  ИНЫМ  ОБЯЗАТЕЛЬНЫМ  ПЛАТЕЖАМ</t>
  </si>
  <si>
    <t>1 11 00000 00 0000 000</t>
  </si>
  <si>
    <t>ДОХОДЫ  ОТ  ИСПОЛЬЗОВАНИЯ  ИМУЩЕСТВА,  НАХОДЯЩЕГОСЯ В  ГОСУДАРСТВЕННОЙ  И  МУНИЦИПАЛЬНОЙ СОБСТВЕННОСТИ</t>
  </si>
  <si>
    <t>1 11 01000 00 0000 120</t>
  </si>
  <si>
    <t>1 11 01040 04 0000 120</t>
  </si>
  <si>
    <t>1 11 05000 00 0000 120</t>
  </si>
  <si>
    <t>1 11 05010 00 0000 120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</si>
  <si>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</si>
  <si>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</si>
  <si>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</si>
  <si>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</si>
  <si>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</si>
  <si>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</si>
  <si>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</si>
  <si>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</si>
  <si>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</t>
  </si>
  <si>
    <t>1 12 00000 00 0000 000</t>
  </si>
  <si>
    <t>ПЛАТЕЖИ  ПРИ  ПОЛЬЗОВАНИИ  ПРИРОДНЫМИ 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</si>
  <si>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</si>
  <si>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</si>
  <si>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</si>
  <si>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 ОТ  ПРОДАЖИ  МАТЕРИАЛЬНЫХ  И  НЕМАТЕРИАЛЬНЫХ  АКТИВОВ</t>
  </si>
  <si>
    <t>1 14 02000 00 0000 000</t>
  </si>
  <si>
    <t>1 14 02030 04 0000 410</t>
  </si>
  <si>
    <t>1 15 00000 00 0000 000</t>
  </si>
  <si>
    <t>АДМИНИСТРАТИВНЫЕ  ПЛАТЕЖИ  И 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</si>
  <si>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</si>
  <si>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</si>
  <si>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1 15 02040 04 0000 140</t>
  </si>
  <si>
    <t>Платежи, взимаемые  организациями городских округов за выполнение определенных функций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</si>
  <si>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</si>
  <si>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2 02 03000 00 0000 000</t>
  </si>
  <si>
    <t>1 09 01000 00 0000 110</t>
  </si>
  <si>
    <t xml:space="preserve">Налог на прибыль организаций, зачислявшийся до 1 января 2005 года в местные бюджеты </t>
  </si>
  <si>
    <t>1 09 01020 04 0000 110</t>
  </si>
  <si>
    <t xml:space="preserve">Налог на прибыль организаций, зачислявшийся до 1 января 2005 года в местные бюджеты, мобилизуемый на территориях городских округов 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</si>
  <si>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</si>
  <si>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</si>
  <si>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</si>
  <si>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</si>
  <si>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1 09 04050 04 0000 110</t>
  </si>
  <si>
    <t>Земельный налог (по обязательствам, возникшим до 1 января 2006г.), мобилизуемый на территориях городских округов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</si>
  <si>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</si>
  <si>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</si>
  <si>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</si>
  <si>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</si>
  <si>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</si>
  <si>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</si>
  <si>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</si>
  <si>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</si>
  <si>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</si>
  <si>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</si>
  <si>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</si>
  <si>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</si>
  <si>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</si>
  <si>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</si>
  <si>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2 02 02999 04 0000 151</t>
  </si>
  <si>
    <t>Прочие субсидии  бюджетам городских округов</t>
  </si>
  <si>
    <t>2 02 03024 04 0000 151</t>
  </si>
  <si>
    <t xml:space="preserve"> 2 02 03999 04 0000 151</t>
  </si>
  <si>
    <t>Прочие субвенции  бюджетам городских округов</t>
  </si>
  <si>
    <t>1 14 02033 04 0000 410</t>
  </si>
  <si>
    <t>1 14 06012 04 0000 430</t>
  </si>
  <si>
    <t>1 14 06000 00 0000 430</t>
  </si>
  <si>
    <t>Прочие субсидии бюджетам городских округов (предоставление мер социальной поддержки по оплате жилья и коммунальных услуг отдельным категориям граждан в муниципальной сфере культуры)</t>
  </si>
  <si>
    <t>Прочие субсидии бюджетам городских округов (предоставление мер социальной поддержки по оплате жилья и коммунальных услуг отдельным категориям граждан муниципальной системы образования)</t>
  </si>
  <si>
    <t>Прочие субсидии бюджетам городских округов (предоставление мер социальной поддержки по оплате жилья и коммунальных услуг отдельным категориям граждан муниципальной системы здравоохранения)</t>
  </si>
  <si>
    <t>Субвенции бюджетам городских округов на предоставление гражданам субсидий  на оплату жилого помещения и коммунальных услуг</t>
  </si>
  <si>
    <t xml:space="preserve">Субвенции бюджетам городских округов  на выполнение передаваемых  полномочий субъектов Российской Федерации (обеспечение деятельности комиссий по делам несовершеннолетних и защите их прав) </t>
  </si>
  <si>
    <t>Субвенции бюджетам городских округов на выполнение передаваемых  полномочий субъектов Российской Федерации (осуществление полномочий по предоставлению субсидий  гражданам на оплату жилого помещения и коммунальных услуг)</t>
  </si>
  <si>
    <t>Субвенции бюджетам городских округов на выполнение передаваемых  полномочий субъектов Российской Федерации (исполнение мер социальной поддержки отдельных категорий граждан по зубопротезированию и лекарственному обеспечению)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</si>
  <si>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</si>
  <si>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</si>
  <si>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</si>
  <si>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</si>
  <si>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1 14 06010 00 0000 430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</si>
  <si>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</si>
  <si>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</si>
  <si>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</si>
  <si>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>2 02 02999 04 7005 151, 914</t>
  </si>
  <si>
    <t>2 02 02999 04 7006 151, 911</t>
  </si>
  <si>
    <t>2 02 02999 04 7021 151, 917</t>
  </si>
  <si>
    <t>2 02 03024 04 6001 151, 900</t>
  </si>
  <si>
    <t>2 02 03024 04 6002 151, 925</t>
  </si>
  <si>
    <t>2 02 03024 04 6003 151, 906</t>
  </si>
  <si>
    <t>2 02 03024 04 6004 151, 922</t>
  </si>
  <si>
    <t>2 02 03024 04 6006 151, 944</t>
  </si>
  <si>
    <t>2 02 03024 04 6009 151, 910</t>
  </si>
  <si>
    <t>2 02 03999 04 6005 151, 907</t>
  </si>
  <si>
    <t>773</t>
  </si>
  <si>
    <t>755</t>
  </si>
  <si>
    <t>758</t>
  </si>
  <si>
    <t>703</t>
  </si>
  <si>
    <t>732</t>
  </si>
  <si>
    <t>Приложение № 3</t>
  </si>
  <si>
    <t xml:space="preserve">Субсидии 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 </t>
  </si>
  <si>
    <t>791</t>
  </si>
  <si>
    <t>792</t>
  </si>
  <si>
    <t>2 02 02999 04 7007 151, 916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</si>
  <si>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</si>
  <si>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</si>
  <si>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1 11 05024 04 0000 120</t>
  </si>
  <si>
    <t>1 11 05020 00 0000 120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</si>
  <si>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</si>
  <si>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</si>
  <si>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 (реализация отдельных государственных полномочий по вопросам административного законодательства)</t>
  </si>
  <si>
    <t>Субвенции   бюджетам субъектов Российской Федерации и муниципальных образований</t>
  </si>
  <si>
    <t>2 02 03024 04 6010 151,   919</t>
  </si>
  <si>
    <r>
      <t xml:space="preserve">Субвенции бюджетам городских  округов  на  обеспечение  жильем  отдельных  категорий  граждан,    установленных    Федеральными  законами от 12 января 1995  года  N 5  "О ветеранах"  и  от  24  ноября  1995  года    </t>
    </r>
    <r>
      <rPr>
        <sz val="10"/>
        <color indexed="17"/>
        <rFont val="Times New Roman"/>
        <family val="1"/>
      </rPr>
      <t>N 181-ФЗ</t>
    </r>
    <r>
      <rPr>
        <sz val="10"/>
        <rFont val="Times New Roman"/>
        <family val="1"/>
      </rPr>
      <t xml:space="preserve"> "О социальной защите инвалидов в   Российской Федерации"</t>
    </r>
  </si>
  <si>
    <t xml:space="preserve">НАЛОГОВЫЕ И НЕНАЛОГОВЫЕ ДОХОДЫ    </t>
  </si>
  <si>
    <t>1 06 01020 04 0000 110</t>
  </si>
  <si>
    <t>1 11 09000 00 0000 120</t>
  </si>
  <si>
    <t>2 02 02024 04 0000 151, 100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</si>
  <si>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</si>
  <si>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2 02 04000 00 0000 151</t>
  </si>
  <si>
    <t>Иные межбюджетные трансферты</t>
  </si>
  <si>
    <t>2 02 04025 04 0000 151,  090</t>
  </si>
  <si>
    <t>2 02 03026 04 0000 151, 165, 913</t>
  </si>
  <si>
    <t>2 02 03003 04 0000 151, 360</t>
  </si>
  <si>
    <t>2 02 03070 04 0000 151, 200</t>
  </si>
  <si>
    <t>2 02 03046 04 0000 151, 010, 970</t>
  </si>
  <si>
    <t>2 02 02999 04 7043 151,  946</t>
  </si>
  <si>
    <t>Прочие субсидии  бюджетам городских округов (на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Федерации), за счет средств  областного бюджета</t>
  </si>
  <si>
    <t>2 02 02999 04 7044 151,  971</t>
  </si>
  <si>
    <t>Прочие субсидии бюджетам городских округов (организация отдыха детей в каникулярное время)</t>
  </si>
  <si>
    <t>2 02 02999 04 0000 151,  931</t>
  </si>
  <si>
    <t>к решению Совета народных депутатов</t>
  </si>
  <si>
    <t xml:space="preserve">2 02 03007 04 0000 151, 370  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</si>
  <si>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</si>
  <si>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</si>
  <si>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</si>
  <si>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</si>
  <si>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>Субвенция бюджетам городских округов на осуществление полномочий по подготовке проведения статистических переписей</t>
  </si>
  <si>
    <t>2 02 03002 04 0000 151, 376</t>
  </si>
  <si>
    <t xml:space="preserve"> от_____________ № _____    </t>
  </si>
  <si>
    <t>Поступление доходов в бюджет округа Муром на 2011 год</t>
  </si>
  <si>
    <t>1 05 02020 02 0000 110</t>
  </si>
  <si>
    <t>1 05 02010 02 0000 110</t>
  </si>
  <si>
    <t>1 05 03010 01 0000 110</t>
  </si>
  <si>
    <t>1 05 03020 01 0000 110</t>
  </si>
  <si>
    <t>Единый сельскохозяйственный налог (за налоговые
периоды, истекшие до 1 января 2011 года)</t>
  </si>
  <si>
    <t>Государственная пошлина по делам, рассматриваемым в судах общей юрисдикции, мировыми судьями  (за исключением 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</si>
  <si>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</si>
  <si>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</si>
  <si>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</si>
  <si>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</si>
  <si>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</si>
  <si>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 имущества и прав, находящихся в  государственной  и муниципальной   собственности (за исключением     имущества бюджетных и автономных  учреждений,  а  также 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</si>
  <si>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</si>
  <si>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</si>
  <si>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</si>
  <si>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</si>
  <si>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</si>
  <si>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</si>
  <si>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</si>
  <si>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План на 2011 год</t>
  </si>
  <si>
    <t>Единый налог на вмененный доход для отдельных видов деятельности (за налоговые периоды, истекшие до 1 января 2011 года)</t>
  </si>
  <si>
    <t>1 01 02070 01 0000 110</t>
  </si>
  <si>
    <t>Налог на доходы физических лиц в виде   фиксированного авансового платежа</t>
  </si>
  <si>
    <t>2 02 02074 04 0000 151, 937</t>
  </si>
  <si>
    <t>2 02 03021 04 0000 151, 050, 051</t>
  </si>
  <si>
    <t>2 02 03022 04 0000 151, 923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</si>
  <si>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(по ДЦП "Развитие образования Владимирской области на 2009-2012 годы"(за счет средств федерального и  областного бюджетов)</t>
  </si>
  <si>
    <t xml:space="preserve">Субвенции бюджетам городских округов на содержание ребенка в семье опекуна и в приемной семье, а также вознаграждение, причитающееся приемному родителю  (по ДЦП "Развитие образования Владимирской области на 2009-2012 годы"(за счет средств федерального и  областного бюджетов) 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</si>
  <si>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 (по ДЦП "Развитие образования Владимирской области на 2009-2012 годы" (за счет средств федерального и  областного бюджетов) </t>
  </si>
  <si>
    <t>Прочие субвенции бюджетам городских округов (реализация основных общеобразовательных программ общеобразовательными учреждениями по ДЦП "Развитие образования Владимирской области на 2009-2012 годы")</t>
  </si>
  <si>
    <t xml:space="preserve">Субвенции бюджетам городских  округов  на возмещение  гражданам,   ведущим   личное подсобное хозяйство, сельскохозяйственным потребительским кооперативам, крестьянским   (фермерским)    хозяйствам части  затрат  на  уплату    процентов по кредитам,   полученным    в    российских кредитных   организациях,    и    займам, полученным     в     сельскохозяйственных кредитных потребительских кооперативах  в 2005 - 2010 годах на срок до 8 лет  (по ДЦП  "Развитие сельского хозяйства Владимирской области на 2009-2012 годы)  (за счет средств федерального и  областного бюджетов) </t>
  </si>
  <si>
    <t xml:space="preserve">Субвенции бюджетам городских округов на выполнение передаваемых  полномочий субъектов Российской Федерации (социальная поддержка детей-инвалидов дошкольного возраста  по ДЦП "Развитие образования Владимирской области на 2009-2012 годы")    </t>
  </si>
  <si>
    <t xml:space="preserve">Субвенции бюджетам городских округов на выполнение передаваемых  полномочий субъектов Российской Федерации (воспитание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ДЦП "Развитие образования Владимирской области на 2009-2012 годы")  </t>
  </si>
  <si>
    <t>Субвенции бюджетам городских округов на выполнение передаваемых  полномочий субъектов Российской Федерации (обеспечение полномочий по организации и осуществлению деятельности по опеке и попечительству по ДЦП "Развитие образования Владимирской области на 2009-2012 годы")</t>
  </si>
  <si>
    <t>Субвенции бюджетам городских округов на ежемесячное денежное вознаграждение за классное руководство (по ДЦП "Развитие образования Владимирской области на 2009-2012 годы")</t>
  </si>
  <si>
    <t>Прочие субсидии бюджетам городских округов (укрепление материально-технической базы клубов по месту жительства учреждений по работе с молодежью по ДЦП "Улучшение демографической ситуации во Владимирской области на 2009-2011 годы")</t>
  </si>
  <si>
    <t>Прочие субсидии бюджетам городских округов (денежные выплаты водителям автотранспорта станций, отделений, пунктов скорой медицинской помощи по ДЦП "Развитие здравоохранения Владимирской области на 2009-2012 годы")</t>
  </si>
  <si>
    <t>Субсидии бюджетам городских округов на совершенствование организации питания учащихся в общеобразовательных учреждениях (организация питания обучающихся, воспитанников 1-4 классов общеобразовательных организаций, реализующих основные общеобразовательные программы по ДЦП "Улучшение демографической ситуации во Владимирской области на 2009-2011 годы")</t>
  </si>
  <si>
    <t>2 02 03027 04 0000 151,  161,942</t>
  </si>
  <si>
    <t>2 02 03029 04 0000 151,  941</t>
  </si>
  <si>
    <t xml:space="preserve">Дотации бюджетам городских округов  на выравнивание  бюджетной обеспеченности ( из регионального Фонда финансовой поддержки)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</si>
</sst>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р_."/>
    <numFmt numFmtId="171" formatCode="000.0"/>
    <numFmt numFmtId="172" formatCode="#,##0.0"/>
  </numFmts>
  <fonts count="48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164" fontId="7" fillId="0" borderId="10" xfId="62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54" applyFont="1" applyBorder="1" applyAlignment="1">
      <alignment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7" fillId="0" borderId="0" xfId="0" applyFont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165" fontId="8" fillId="0" borderId="10" xfId="0" applyNumberFormat="1" applyFont="1" applyBorder="1" applyAlignment="1">
      <alignment horizontal="center" vertical="top" wrapText="1"/>
    </xf>
    <xf numFmtId="165" fontId="9" fillId="0" borderId="10" xfId="0" applyNumberFormat="1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171" fontId="6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justify" wrapText="1"/>
    </xf>
    <xf numFmtId="0" fontId="13" fillId="0" borderId="0" xfId="0" applyFont="1" applyAlignment="1">
      <alignment horizontal="center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PageLayoutView="0" workbookViewId="0" topLeftCell="A103">
      <selection activeCell="E113" sqref="E113"/>
    </sheetView>
  </sheetViews>
  <sheetFormatPr defaultColWidth="9.00390625" defaultRowHeight="12.75"/>
  <cols>
    <col min="1" max="1" width="8.625" style="9" customWidth="1"/>
    <col min="2" max="2" width="20.75390625" style="9" customWidth="1"/>
    <col min="3" max="3" width="62.375" style="21" customWidth="1"/>
    <col min="4" max="4" width="11.00390625" style="9" customWidth="1"/>
    <col min="5" max="16384" width="9.125" style="1" customWidth="1"/>
  </cols>
  <sheetData>
    <row r="1" spans="3:4" ht="12.75">
      <c r="C1" s="45" t="s">
        <v>198</v>
      </c>
      <c r="D1" s="45"/>
    </row>
    <row r="2" spans="3:4" ht="12.75">
      <c r="C2" s="45" t="s">
        <v>230</v>
      </c>
      <c r="D2" s="45"/>
    </row>
    <row r="3" spans="3:4" ht="12.75">
      <c r="C3" s="45" t="s">
        <v>238</v>
      </c>
      <c r="D3" s="45"/>
    </row>
    <row r="5" spans="2:4" ht="15.75">
      <c r="B5" s="46" t="s">
        <v>239</v>
      </c>
      <c r="C5" s="46"/>
      <c r="D5" s="46"/>
    </row>
    <row r="6" ht="12.75">
      <c r="D6" s="31" t="s">
        <v>57</v>
      </c>
    </row>
    <row r="7" spans="1:4" ht="12.75">
      <c r="A7" s="41" t="s">
        <v>50</v>
      </c>
      <c r="B7" s="41"/>
      <c r="C7" s="42" t="s">
        <v>53</v>
      </c>
      <c r="D7" s="44" t="s">
        <v>259</v>
      </c>
    </row>
    <row r="8" spans="1:4" ht="51">
      <c r="A8" s="10" t="s">
        <v>51</v>
      </c>
      <c r="B8" s="6" t="s">
        <v>52</v>
      </c>
      <c r="C8" s="43"/>
      <c r="D8" s="44"/>
    </row>
    <row r="9" spans="1:4" ht="12.75">
      <c r="A9" s="10">
        <v>0</v>
      </c>
      <c r="B9" s="6" t="s">
        <v>58</v>
      </c>
      <c r="C9" s="22" t="s">
        <v>213</v>
      </c>
      <c r="D9" s="32">
        <f>D11+D21+D28+D38+D47+D60+D76+D78+D85+D88+D104</f>
        <v>845988</v>
      </c>
    </row>
    <row r="10" spans="1:4" ht="7.5" customHeight="1">
      <c r="A10" s="11"/>
      <c r="B10" s="6"/>
      <c r="C10" s="22"/>
      <c r="D10" s="32"/>
    </row>
    <row r="11" spans="1:4" ht="12.75">
      <c r="A11" s="10">
        <v>0</v>
      </c>
      <c r="B11" s="6" t="s">
        <v>59</v>
      </c>
      <c r="C11" s="22" t="s">
        <v>60</v>
      </c>
      <c r="D11" s="32">
        <f>D12</f>
        <v>403000</v>
      </c>
    </row>
    <row r="12" spans="1:4" ht="12.75">
      <c r="A12" s="10">
        <v>0</v>
      </c>
      <c r="B12" s="6" t="s">
        <v>61</v>
      </c>
      <c r="C12" s="22" t="s">
        <v>62</v>
      </c>
      <c r="D12" s="32">
        <f>D13+D15+D19+D18+D14+D20</f>
        <v>403000</v>
      </c>
    </row>
    <row r="13" spans="1:4" ht="42.75" customHeight="1">
      <c r="A13" s="10">
        <v>182</v>
      </c>
      <c r="B13" s="6" t="s">
        <v>63</v>
      </c>
      <c r="C13" s="22" t="s">
        <v>177</v>
      </c>
      <c r="D13" s="32">
        <v>2700</v>
      </c>
    </row>
    <row r="14" spans="1:4" ht="51">
      <c r="A14" s="10">
        <v>182</v>
      </c>
      <c r="B14" s="6" t="s">
        <v>203</v>
      </c>
      <c r="C14" s="22" t="s">
        <v>204</v>
      </c>
      <c r="D14" s="32">
        <v>0</v>
      </c>
    </row>
    <row r="15" spans="1:4" ht="38.25">
      <c r="A15" s="10">
        <v>0</v>
      </c>
      <c r="B15" s="6" t="s">
        <v>64</v>
      </c>
      <c r="C15" s="27" t="s">
        <v>65</v>
      </c>
      <c r="D15" s="32">
        <f>D16+D17</f>
        <v>399520</v>
      </c>
    </row>
    <row r="16" spans="1:4" ht="76.5">
      <c r="A16" s="7">
        <v>182</v>
      </c>
      <c r="B16" s="8" t="s">
        <v>66</v>
      </c>
      <c r="C16" s="28" t="s">
        <v>67</v>
      </c>
      <c r="D16" s="33">
        <v>396220</v>
      </c>
    </row>
    <row r="17" spans="1:4" ht="63.75">
      <c r="A17" s="7">
        <v>182</v>
      </c>
      <c r="B17" s="8" t="s">
        <v>68</v>
      </c>
      <c r="C17" s="28" t="s">
        <v>69</v>
      </c>
      <c r="D17" s="33">
        <v>3300</v>
      </c>
    </row>
    <row r="18" spans="1:4" ht="38.25">
      <c r="A18" s="10">
        <v>182</v>
      </c>
      <c r="B18" s="6" t="s">
        <v>175</v>
      </c>
      <c r="C18" s="22" t="s">
        <v>176</v>
      </c>
      <c r="D18" s="32">
        <v>70</v>
      </c>
    </row>
    <row r="19" spans="1:4" ht="66.75" customHeight="1">
      <c r="A19" s="10">
        <v>182</v>
      </c>
      <c r="B19" s="6" t="s">
        <v>70</v>
      </c>
      <c r="C19" s="22" t="s">
        <v>182</v>
      </c>
      <c r="D19" s="32">
        <v>700</v>
      </c>
    </row>
    <row r="20" spans="1:4" ht="25.5">
      <c r="A20" s="10">
        <v>182</v>
      </c>
      <c r="B20" s="6" t="s">
        <v>261</v>
      </c>
      <c r="C20" s="22" t="s">
        <v>262</v>
      </c>
      <c r="D20" s="32">
        <v>10</v>
      </c>
    </row>
    <row r="21" spans="1:4" ht="12.75">
      <c r="A21" s="10">
        <v>0</v>
      </c>
      <c r="B21" s="6" t="s">
        <v>71</v>
      </c>
      <c r="C21" s="22" t="s">
        <v>72</v>
      </c>
      <c r="D21" s="32">
        <f>D22+D25</f>
        <v>116080</v>
      </c>
    </row>
    <row r="22" spans="1:4" ht="14.25" customHeight="1">
      <c r="A22" s="10">
        <v>0</v>
      </c>
      <c r="B22" s="6" t="s">
        <v>73</v>
      </c>
      <c r="C22" s="22" t="s">
        <v>74</v>
      </c>
      <c r="D22" s="32">
        <f>D23+D24</f>
        <v>116000</v>
      </c>
    </row>
    <row r="23" spans="1:4" ht="14.25" customHeight="1">
      <c r="A23" s="7">
        <v>182</v>
      </c>
      <c r="B23" s="8" t="s">
        <v>241</v>
      </c>
      <c r="C23" s="24" t="s">
        <v>74</v>
      </c>
      <c r="D23" s="33">
        <v>116000</v>
      </c>
    </row>
    <row r="24" spans="1:4" ht="25.5">
      <c r="A24" s="7">
        <v>182</v>
      </c>
      <c r="B24" s="8" t="s">
        <v>240</v>
      </c>
      <c r="C24" s="24" t="s">
        <v>260</v>
      </c>
      <c r="D24" s="33">
        <v>0</v>
      </c>
    </row>
    <row r="25" spans="1:4" ht="15" customHeight="1">
      <c r="A25" s="10">
        <v>0</v>
      </c>
      <c r="B25" s="6" t="s">
        <v>75</v>
      </c>
      <c r="C25" s="22" t="s">
        <v>76</v>
      </c>
      <c r="D25" s="32">
        <f>D26+D27</f>
        <v>80</v>
      </c>
    </row>
    <row r="26" spans="1:4" ht="12" customHeight="1">
      <c r="A26" s="7">
        <v>182</v>
      </c>
      <c r="B26" s="8" t="s">
        <v>242</v>
      </c>
      <c r="C26" s="24" t="s">
        <v>76</v>
      </c>
      <c r="D26" s="33">
        <v>80</v>
      </c>
    </row>
    <row r="27" spans="1:4" ht="25.5">
      <c r="A27" s="7">
        <v>182</v>
      </c>
      <c r="B27" s="8" t="s">
        <v>243</v>
      </c>
      <c r="C27" s="24" t="s">
        <v>244</v>
      </c>
      <c r="D27" s="33">
        <v>0</v>
      </c>
    </row>
    <row r="28" spans="1:4" ht="12.75">
      <c r="A28" s="10">
        <v>0</v>
      </c>
      <c r="B28" s="6" t="s">
        <v>77</v>
      </c>
      <c r="C28" s="22" t="s">
        <v>78</v>
      </c>
      <c r="D28" s="32">
        <f>D29+D33+D31</f>
        <v>137628</v>
      </c>
    </row>
    <row r="29" spans="1:4" ht="12.75">
      <c r="A29" s="10">
        <v>0</v>
      </c>
      <c r="B29" s="6" t="s">
        <v>79</v>
      </c>
      <c r="C29" s="22" t="s">
        <v>80</v>
      </c>
      <c r="D29" s="32">
        <f>D30</f>
        <v>300</v>
      </c>
    </row>
    <row r="30" spans="1:4" ht="38.25">
      <c r="A30" s="7">
        <v>182</v>
      </c>
      <c r="B30" s="8" t="s">
        <v>214</v>
      </c>
      <c r="C30" s="24" t="s">
        <v>27</v>
      </c>
      <c r="D30" s="33">
        <v>300</v>
      </c>
    </row>
    <row r="31" spans="1:4" ht="12.75">
      <c r="A31" s="10">
        <v>0</v>
      </c>
      <c r="B31" s="6" t="s">
        <v>81</v>
      </c>
      <c r="C31" s="22" t="s">
        <v>82</v>
      </c>
      <c r="D31" s="32">
        <f>D32</f>
        <v>40928</v>
      </c>
    </row>
    <row r="32" spans="1:4" ht="12.75">
      <c r="A32" s="7">
        <v>182</v>
      </c>
      <c r="B32" s="8" t="s">
        <v>83</v>
      </c>
      <c r="C32" s="24" t="s">
        <v>84</v>
      </c>
      <c r="D32" s="33">
        <v>40928</v>
      </c>
    </row>
    <row r="33" spans="1:4" ht="12.75">
      <c r="A33" s="10">
        <v>0</v>
      </c>
      <c r="B33" s="6" t="s">
        <v>85</v>
      </c>
      <c r="C33" s="22" t="s">
        <v>86</v>
      </c>
      <c r="D33" s="32">
        <f>D34+D36</f>
        <v>96400</v>
      </c>
    </row>
    <row r="34" spans="1:4" ht="38.25">
      <c r="A34" s="10">
        <v>0</v>
      </c>
      <c r="B34" s="6" t="s">
        <v>87</v>
      </c>
      <c r="C34" s="22" t="s">
        <v>88</v>
      </c>
      <c r="D34" s="32">
        <f>D35</f>
        <v>2000</v>
      </c>
    </row>
    <row r="35" spans="1:4" ht="51">
      <c r="A35" s="7">
        <v>182</v>
      </c>
      <c r="B35" s="8" t="s">
        <v>89</v>
      </c>
      <c r="C35" s="24" t="s">
        <v>28</v>
      </c>
      <c r="D35" s="33">
        <v>2000</v>
      </c>
    </row>
    <row r="36" spans="1:4" ht="38.25">
      <c r="A36" s="10">
        <v>0</v>
      </c>
      <c r="B36" s="6" t="s">
        <v>90</v>
      </c>
      <c r="C36" s="22" t="s">
        <v>91</v>
      </c>
      <c r="D36" s="32">
        <f>D37</f>
        <v>94400</v>
      </c>
    </row>
    <row r="37" spans="1:4" ht="51">
      <c r="A37" s="7">
        <v>182</v>
      </c>
      <c r="B37" s="8" t="s">
        <v>92</v>
      </c>
      <c r="C37" s="24" t="s">
        <v>29</v>
      </c>
      <c r="D37" s="33">
        <v>94400</v>
      </c>
    </row>
    <row r="38" spans="1:4" ht="12.75">
      <c r="A38" s="10">
        <v>0</v>
      </c>
      <c r="B38" s="6" t="s">
        <v>93</v>
      </c>
      <c r="C38" s="22" t="s">
        <v>30</v>
      </c>
      <c r="D38" s="32">
        <f>D39+D41</f>
        <v>35400</v>
      </c>
    </row>
    <row r="39" spans="1:4" ht="25.5">
      <c r="A39" s="10">
        <v>0</v>
      </c>
      <c r="B39" s="6" t="s">
        <v>94</v>
      </c>
      <c r="C39" s="22" t="s">
        <v>95</v>
      </c>
      <c r="D39" s="32">
        <f>D40</f>
        <v>5600</v>
      </c>
    </row>
    <row r="40" spans="1:4" ht="38.25">
      <c r="A40" s="7">
        <v>182</v>
      </c>
      <c r="B40" s="8" t="s">
        <v>96</v>
      </c>
      <c r="C40" s="24" t="s">
        <v>245</v>
      </c>
      <c r="D40" s="33">
        <v>5600</v>
      </c>
    </row>
    <row r="41" spans="1:4" ht="25.5">
      <c r="A41" s="10">
        <v>0</v>
      </c>
      <c r="B41" s="6" t="s">
        <v>97</v>
      </c>
      <c r="C41" s="22" t="s">
        <v>98</v>
      </c>
      <c r="D41" s="32">
        <f>D42+D45</f>
        <v>29800</v>
      </c>
    </row>
    <row r="42" spans="1:4" s="3" customFormat="1" ht="70.5" customHeight="1">
      <c r="A42" s="10">
        <v>0</v>
      </c>
      <c r="B42" s="6" t="s">
        <v>99</v>
      </c>
      <c r="C42" s="22" t="s">
        <v>100</v>
      </c>
      <c r="D42" s="32">
        <f>D43+D44</f>
        <v>29600</v>
      </c>
    </row>
    <row r="43" spans="1:4" ht="65.25" customHeight="1">
      <c r="A43" s="7">
        <v>583</v>
      </c>
      <c r="B43" s="8" t="s">
        <v>99</v>
      </c>
      <c r="C43" s="24" t="s">
        <v>100</v>
      </c>
      <c r="D43" s="33">
        <v>200</v>
      </c>
    </row>
    <row r="44" spans="1:4" s="2" customFormat="1" ht="66" customHeight="1">
      <c r="A44" s="7">
        <v>188</v>
      </c>
      <c r="B44" s="8" t="s">
        <v>99</v>
      </c>
      <c r="C44" s="24" t="s">
        <v>100</v>
      </c>
      <c r="D44" s="33">
        <v>29400</v>
      </c>
    </row>
    <row r="45" spans="1:4" s="3" customFormat="1" ht="25.5">
      <c r="A45" s="10">
        <v>0</v>
      </c>
      <c r="B45" s="6" t="s">
        <v>101</v>
      </c>
      <c r="C45" s="22" t="s">
        <v>102</v>
      </c>
      <c r="D45" s="32">
        <f>D46</f>
        <v>200</v>
      </c>
    </row>
    <row r="46" spans="1:4" s="3" customFormat="1" ht="25.5">
      <c r="A46" s="7">
        <v>703</v>
      </c>
      <c r="B46" s="8" t="s">
        <v>101</v>
      </c>
      <c r="C46" s="24" t="s">
        <v>102</v>
      </c>
      <c r="D46" s="33">
        <v>200</v>
      </c>
    </row>
    <row r="47" spans="1:4" ht="25.5">
      <c r="A47" s="10">
        <v>0</v>
      </c>
      <c r="B47" s="6" t="s">
        <v>103</v>
      </c>
      <c r="C47" s="22" t="s">
        <v>104</v>
      </c>
      <c r="D47" s="32">
        <f>D48+D50+D53+D55</f>
        <v>300</v>
      </c>
    </row>
    <row r="48" spans="1:4" ht="25.5">
      <c r="A48" s="10">
        <v>0</v>
      </c>
      <c r="B48" s="6" t="s">
        <v>136</v>
      </c>
      <c r="C48" s="22" t="s">
        <v>137</v>
      </c>
      <c r="D48" s="32">
        <f>D49</f>
        <v>100</v>
      </c>
    </row>
    <row r="49" spans="1:4" ht="25.5">
      <c r="A49" s="7">
        <v>182</v>
      </c>
      <c r="B49" s="8" t="s">
        <v>138</v>
      </c>
      <c r="C49" s="24" t="s">
        <v>139</v>
      </c>
      <c r="D49" s="33">
        <v>100</v>
      </c>
    </row>
    <row r="50" spans="1:4" ht="12.75">
      <c r="A50" s="10">
        <v>0</v>
      </c>
      <c r="B50" s="6" t="s">
        <v>140</v>
      </c>
      <c r="C50" s="22" t="s">
        <v>141</v>
      </c>
      <c r="D50" s="32">
        <f>D51</f>
        <v>100</v>
      </c>
    </row>
    <row r="51" spans="1:4" ht="15.75" customHeight="1">
      <c r="A51" s="10">
        <v>0</v>
      </c>
      <c r="B51" s="6" t="s">
        <v>142</v>
      </c>
      <c r="C51" s="22" t="s">
        <v>143</v>
      </c>
      <c r="D51" s="32">
        <f>D52</f>
        <v>100</v>
      </c>
    </row>
    <row r="52" spans="1:4" ht="25.5">
      <c r="A52" s="7">
        <v>182</v>
      </c>
      <c r="B52" s="8" t="s">
        <v>144</v>
      </c>
      <c r="C52" s="24" t="s">
        <v>145</v>
      </c>
      <c r="D52" s="33">
        <v>100</v>
      </c>
    </row>
    <row r="53" spans="1:4" ht="25.5">
      <c r="A53" s="10">
        <v>0</v>
      </c>
      <c r="B53" s="6" t="s">
        <v>146</v>
      </c>
      <c r="C53" s="22" t="s">
        <v>147</v>
      </c>
      <c r="D53" s="32">
        <f>D54</f>
        <v>30</v>
      </c>
    </row>
    <row r="54" spans="1:4" ht="12.75">
      <c r="A54" s="7">
        <v>182</v>
      </c>
      <c r="B54" s="8" t="s">
        <v>148</v>
      </c>
      <c r="C54" s="24" t="s">
        <v>149</v>
      </c>
      <c r="D54" s="33">
        <v>30</v>
      </c>
    </row>
    <row r="55" spans="1:4" ht="12.75">
      <c r="A55" s="10">
        <v>0</v>
      </c>
      <c r="B55" s="6" t="s">
        <v>150</v>
      </c>
      <c r="C55" s="22" t="s">
        <v>151</v>
      </c>
      <c r="D55" s="32">
        <f>D56+D58</f>
        <v>70</v>
      </c>
    </row>
    <row r="56" spans="1:4" ht="38.25">
      <c r="A56" s="10">
        <v>0</v>
      </c>
      <c r="B56" s="6" t="s">
        <v>152</v>
      </c>
      <c r="C56" s="22" t="s">
        <v>153</v>
      </c>
      <c r="D56" s="32">
        <f>D57</f>
        <v>30</v>
      </c>
    </row>
    <row r="57" spans="1:4" ht="51">
      <c r="A57" s="7">
        <v>182</v>
      </c>
      <c r="B57" s="8" t="s">
        <v>154</v>
      </c>
      <c r="C57" s="24" t="s">
        <v>155</v>
      </c>
      <c r="D57" s="33">
        <v>30</v>
      </c>
    </row>
    <row r="58" spans="1:4" ht="12.75">
      <c r="A58" s="10">
        <v>0</v>
      </c>
      <c r="B58" s="6" t="s">
        <v>156</v>
      </c>
      <c r="C58" s="22" t="s">
        <v>157</v>
      </c>
      <c r="D58" s="32">
        <f>D59</f>
        <v>40</v>
      </c>
    </row>
    <row r="59" spans="1:4" ht="25.5">
      <c r="A59" s="7">
        <v>182</v>
      </c>
      <c r="B59" s="8" t="s">
        <v>158</v>
      </c>
      <c r="C59" s="24" t="s">
        <v>159</v>
      </c>
      <c r="D59" s="33">
        <v>40</v>
      </c>
    </row>
    <row r="60" spans="1:4" ht="32.25" customHeight="1">
      <c r="A60" s="10">
        <v>0</v>
      </c>
      <c r="B60" s="6" t="s">
        <v>105</v>
      </c>
      <c r="C60" s="22" t="s">
        <v>106</v>
      </c>
      <c r="D60" s="32">
        <f>D61+D63+D70+D73</f>
        <v>72330</v>
      </c>
    </row>
    <row r="61" spans="1:4" ht="51">
      <c r="A61" s="10">
        <v>0</v>
      </c>
      <c r="B61" s="6" t="s">
        <v>107</v>
      </c>
      <c r="C61" s="22" t="s">
        <v>31</v>
      </c>
      <c r="D61" s="32">
        <f>D62</f>
        <v>250</v>
      </c>
    </row>
    <row r="62" spans="1:4" ht="38.25">
      <c r="A62" s="7">
        <v>766</v>
      </c>
      <c r="B62" s="8" t="s">
        <v>108</v>
      </c>
      <c r="C62" s="24" t="s">
        <v>32</v>
      </c>
      <c r="D62" s="33">
        <v>250</v>
      </c>
    </row>
    <row r="63" spans="1:4" ht="63.75">
      <c r="A63" s="10">
        <v>0</v>
      </c>
      <c r="B63" s="6" t="s">
        <v>109</v>
      </c>
      <c r="C63" s="22" t="s">
        <v>246</v>
      </c>
      <c r="D63" s="32">
        <f>D64+D68+D66</f>
        <v>58980</v>
      </c>
    </row>
    <row r="64" spans="1:4" ht="51">
      <c r="A64" s="10">
        <v>0</v>
      </c>
      <c r="B64" s="6" t="s">
        <v>110</v>
      </c>
      <c r="C64" s="22" t="s">
        <v>33</v>
      </c>
      <c r="D64" s="32">
        <f>D65</f>
        <v>31500</v>
      </c>
    </row>
    <row r="65" spans="1:4" ht="54.75" customHeight="1">
      <c r="A65" s="7">
        <v>766</v>
      </c>
      <c r="B65" s="8" t="s">
        <v>34</v>
      </c>
      <c r="C65" s="24" t="s">
        <v>35</v>
      </c>
      <c r="D65" s="33">
        <v>31500</v>
      </c>
    </row>
    <row r="66" spans="1:4" ht="63.75">
      <c r="A66" s="10">
        <v>0</v>
      </c>
      <c r="B66" s="6" t="s">
        <v>206</v>
      </c>
      <c r="C66" s="22" t="s">
        <v>247</v>
      </c>
      <c r="D66" s="32">
        <f>D67</f>
        <v>5880</v>
      </c>
    </row>
    <row r="67" spans="1:4" ht="51">
      <c r="A67" s="7">
        <v>766</v>
      </c>
      <c r="B67" s="8" t="s">
        <v>205</v>
      </c>
      <c r="C67" s="24" t="s">
        <v>248</v>
      </c>
      <c r="D67" s="33">
        <v>5880</v>
      </c>
    </row>
    <row r="68" spans="1:4" ht="63.75">
      <c r="A68" s="10">
        <v>0</v>
      </c>
      <c r="B68" s="6" t="s">
        <v>111</v>
      </c>
      <c r="C68" s="22" t="s">
        <v>249</v>
      </c>
      <c r="D68" s="32">
        <f>D69</f>
        <v>21600</v>
      </c>
    </row>
    <row r="69" spans="1:4" ht="51">
      <c r="A69" s="7">
        <v>766</v>
      </c>
      <c r="B69" s="8" t="s">
        <v>112</v>
      </c>
      <c r="C69" s="24" t="s">
        <v>250</v>
      </c>
      <c r="D69" s="33">
        <v>21600</v>
      </c>
    </row>
    <row r="70" spans="1:4" ht="22.5" customHeight="1">
      <c r="A70" s="10">
        <v>0</v>
      </c>
      <c r="B70" s="6" t="s">
        <v>113</v>
      </c>
      <c r="C70" s="22" t="s">
        <v>114</v>
      </c>
      <c r="D70" s="32">
        <f>D71</f>
        <v>2100</v>
      </c>
    </row>
    <row r="71" spans="1:4" ht="38.25">
      <c r="A71" s="10">
        <v>0</v>
      </c>
      <c r="B71" s="6" t="s">
        <v>115</v>
      </c>
      <c r="C71" s="22" t="s">
        <v>116</v>
      </c>
      <c r="D71" s="32">
        <f>D72</f>
        <v>2100</v>
      </c>
    </row>
    <row r="72" spans="1:4" ht="38.25">
      <c r="A72" s="7">
        <v>766</v>
      </c>
      <c r="B72" s="8" t="s">
        <v>117</v>
      </c>
      <c r="C72" s="24" t="s">
        <v>118</v>
      </c>
      <c r="D72" s="33">
        <v>2100</v>
      </c>
    </row>
    <row r="73" spans="1:4" ht="63.75">
      <c r="A73" s="10">
        <v>0</v>
      </c>
      <c r="B73" s="6" t="s">
        <v>215</v>
      </c>
      <c r="C73" s="22" t="s">
        <v>251</v>
      </c>
      <c r="D73" s="32">
        <f>D74</f>
        <v>11000</v>
      </c>
    </row>
    <row r="74" spans="1:4" ht="63.75">
      <c r="A74" s="12" t="s">
        <v>119</v>
      </c>
      <c r="B74" s="13" t="s">
        <v>36</v>
      </c>
      <c r="C74" s="22" t="s">
        <v>252</v>
      </c>
      <c r="D74" s="32">
        <f>D75</f>
        <v>11000</v>
      </c>
    </row>
    <row r="75" spans="1:4" ht="63.75">
      <c r="A75" s="7">
        <v>732</v>
      </c>
      <c r="B75" s="14" t="s">
        <v>37</v>
      </c>
      <c r="C75" s="24" t="s">
        <v>253</v>
      </c>
      <c r="D75" s="33">
        <v>11000</v>
      </c>
    </row>
    <row r="76" spans="1:4" ht="12.75">
      <c r="A76" s="10">
        <v>0</v>
      </c>
      <c r="B76" s="6" t="s">
        <v>120</v>
      </c>
      <c r="C76" s="22" t="s">
        <v>121</v>
      </c>
      <c r="D76" s="32">
        <f>D77</f>
        <v>1700</v>
      </c>
    </row>
    <row r="77" spans="1:4" ht="12.75">
      <c r="A77" s="10">
        <v>48</v>
      </c>
      <c r="B77" s="6" t="s">
        <v>122</v>
      </c>
      <c r="C77" s="22" t="s">
        <v>123</v>
      </c>
      <c r="D77" s="32">
        <v>1700</v>
      </c>
    </row>
    <row r="78" spans="1:4" ht="25.5">
      <c r="A78" s="10">
        <v>0</v>
      </c>
      <c r="B78" s="6" t="s">
        <v>124</v>
      </c>
      <c r="C78" s="22" t="s">
        <v>125</v>
      </c>
      <c r="D78" s="32">
        <f>D79+D82</f>
        <v>64800</v>
      </c>
    </row>
    <row r="79" spans="1:4" ht="51">
      <c r="A79" s="10">
        <v>0</v>
      </c>
      <c r="B79" s="6" t="s">
        <v>126</v>
      </c>
      <c r="C79" s="22" t="s">
        <v>254</v>
      </c>
      <c r="D79" s="32">
        <f>D81</f>
        <v>52800</v>
      </c>
    </row>
    <row r="80" spans="1:4" ht="63.75">
      <c r="A80" s="10">
        <v>0</v>
      </c>
      <c r="B80" s="6" t="s">
        <v>127</v>
      </c>
      <c r="C80" s="22" t="s">
        <v>255</v>
      </c>
      <c r="D80" s="32">
        <f>D81</f>
        <v>52800</v>
      </c>
    </row>
    <row r="81" spans="1:4" ht="63.75">
      <c r="A81" s="7">
        <v>766</v>
      </c>
      <c r="B81" s="8" t="s">
        <v>165</v>
      </c>
      <c r="C81" s="24" t="s">
        <v>256</v>
      </c>
      <c r="D81" s="33">
        <v>52800</v>
      </c>
    </row>
    <row r="82" spans="1:4" ht="38.25">
      <c r="A82" s="10">
        <v>0</v>
      </c>
      <c r="B82" s="6" t="s">
        <v>167</v>
      </c>
      <c r="C82" s="22" t="s">
        <v>178</v>
      </c>
      <c r="D82" s="32">
        <f>D83</f>
        <v>12000</v>
      </c>
    </row>
    <row r="83" spans="1:4" ht="25.5">
      <c r="A83" s="10">
        <v>0</v>
      </c>
      <c r="B83" s="6" t="s">
        <v>179</v>
      </c>
      <c r="C83" s="22" t="s">
        <v>38</v>
      </c>
      <c r="D83" s="32">
        <f>D84</f>
        <v>12000</v>
      </c>
    </row>
    <row r="84" spans="1:4" ht="38.25">
      <c r="A84" s="7">
        <v>766</v>
      </c>
      <c r="B84" s="8" t="s">
        <v>166</v>
      </c>
      <c r="C84" s="24" t="s">
        <v>134</v>
      </c>
      <c r="D84" s="33">
        <v>12000</v>
      </c>
    </row>
    <row r="85" spans="1:4" ht="12.75">
      <c r="A85" s="10">
        <v>0</v>
      </c>
      <c r="B85" s="6" t="s">
        <v>128</v>
      </c>
      <c r="C85" s="22" t="s">
        <v>129</v>
      </c>
      <c r="D85" s="32">
        <f>D86</f>
        <v>750</v>
      </c>
    </row>
    <row r="86" spans="1:4" ht="25.5">
      <c r="A86" s="10">
        <v>0</v>
      </c>
      <c r="B86" s="6" t="s">
        <v>130</v>
      </c>
      <c r="C86" s="22" t="s">
        <v>131</v>
      </c>
      <c r="D86" s="32">
        <f>D87</f>
        <v>750</v>
      </c>
    </row>
    <row r="87" spans="1:4" ht="25.5">
      <c r="A87" s="7">
        <v>766</v>
      </c>
      <c r="B87" s="8" t="s">
        <v>132</v>
      </c>
      <c r="C87" s="24" t="s">
        <v>133</v>
      </c>
      <c r="D87" s="33">
        <v>750</v>
      </c>
    </row>
    <row r="88" spans="1:4" ht="12.75">
      <c r="A88" s="10">
        <v>0</v>
      </c>
      <c r="B88" s="6" t="s">
        <v>0</v>
      </c>
      <c r="C88" s="22" t="s">
        <v>1</v>
      </c>
      <c r="D88" s="32">
        <f>D89+D93+D95+D98+D99+D100+D102+D92</f>
        <v>14000</v>
      </c>
    </row>
    <row r="89" spans="1:4" ht="25.5">
      <c r="A89" s="10">
        <v>0</v>
      </c>
      <c r="B89" s="6" t="s">
        <v>2</v>
      </c>
      <c r="C89" s="22" t="s">
        <v>39</v>
      </c>
      <c r="D89" s="32">
        <f>D90+D91</f>
        <v>100</v>
      </c>
    </row>
    <row r="90" spans="1:4" ht="51">
      <c r="A90" s="7">
        <v>182</v>
      </c>
      <c r="B90" s="8" t="s">
        <v>3</v>
      </c>
      <c r="C90" s="24" t="s">
        <v>40</v>
      </c>
      <c r="D90" s="33">
        <v>40</v>
      </c>
    </row>
    <row r="91" spans="1:4" ht="38.25">
      <c r="A91" s="7">
        <v>182</v>
      </c>
      <c r="B91" s="8" t="s">
        <v>4</v>
      </c>
      <c r="C91" s="24" t="s">
        <v>5</v>
      </c>
      <c r="D91" s="33">
        <v>60</v>
      </c>
    </row>
    <row r="92" spans="1:4" ht="44.25" customHeight="1">
      <c r="A92" s="10">
        <v>182</v>
      </c>
      <c r="B92" s="6" t="s">
        <v>6</v>
      </c>
      <c r="C92" s="22" t="s">
        <v>180</v>
      </c>
      <c r="D92" s="32">
        <v>30</v>
      </c>
    </row>
    <row r="93" spans="1:4" ht="38.25">
      <c r="A93" s="12" t="s">
        <v>119</v>
      </c>
      <c r="B93" s="13" t="s">
        <v>7</v>
      </c>
      <c r="C93" s="22" t="s">
        <v>8</v>
      </c>
      <c r="D93" s="34">
        <f>D94</f>
        <v>180</v>
      </c>
    </row>
    <row r="94" spans="1:4" ht="38.25">
      <c r="A94" s="14">
        <v>322</v>
      </c>
      <c r="B94" s="14" t="s">
        <v>9</v>
      </c>
      <c r="C94" s="24" t="s">
        <v>10</v>
      </c>
      <c r="D94" s="35">
        <v>180</v>
      </c>
    </row>
    <row r="95" spans="1:4" ht="63.75">
      <c r="A95" s="10">
        <v>0</v>
      </c>
      <c r="B95" s="6" t="s">
        <v>54</v>
      </c>
      <c r="C95" s="22" t="s">
        <v>11</v>
      </c>
      <c r="D95" s="32">
        <f>D97+D96</f>
        <v>120</v>
      </c>
    </row>
    <row r="96" spans="1:4" ht="25.5">
      <c r="A96" s="7">
        <v>76</v>
      </c>
      <c r="B96" s="8" t="s">
        <v>257</v>
      </c>
      <c r="C96" s="24" t="s">
        <v>258</v>
      </c>
      <c r="D96" s="33">
        <v>80</v>
      </c>
    </row>
    <row r="97" spans="1:4" ht="19.5" customHeight="1">
      <c r="A97" s="7">
        <v>321</v>
      </c>
      <c r="B97" s="8" t="s">
        <v>12</v>
      </c>
      <c r="C97" s="24" t="s">
        <v>13</v>
      </c>
      <c r="D97" s="33">
        <v>40</v>
      </c>
    </row>
    <row r="98" spans="1:4" ht="38.25">
      <c r="A98" s="10">
        <v>141</v>
      </c>
      <c r="B98" s="6" t="s">
        <v>14</v>
      </c>
      <c r="C98" s="22" t="s">
        <v>181</v>
      </c>
      <c r="D98" s="32">
        <v>540</v>
      </c>
    </row>
    <row r="99" spans="1:4" ht="25.5">
      <c r="A99" s="10">
        <v>188</v>
      </c>
      <c r="B99" s="6" t="s">
        <v>15</v>
      </c>
      <c r="C99" s="22" t="s">
        <v>16</v>
      </c>
      <c r="D99" s="32">
        <v>7500</v>
      </c>
    </row>
    <row r="100" spans="1:4" ht="30.75" customHeight="1">
      <c r="A100" s="12" t="s">
        <v>119</v>
      </c>
      <c r="B100" s="13" t="s">
        <v>17</v>
      </c>
      <c r="C100" s="22" t="s">
        <v>235</v>
      </c>
      <c r="D100" s="32">
        <f>D101</f>
        <v>130</v>
      </c>
    </row>
    <row r="101" spans="1:4" ht="38.25">
      <c r="A101" s="15" t="s">
        <v>201</v>
      </c>
      <c r="B101" s="14" t="s">
        <v>233</v>
      </c>
      <c r="C101" s="24" t="s">
        <v>234</v>
      </c>
      <c r="D101" s="33">
        <v>130</v>
      </c>
    </row>
    <row r="102" spans="1:4" ht="25.5">
      <c r="A102" s="10">
        <v>0</v>
      </c>
      <c r="B102" s="6" t="s">
        <v>18</v>
      </c>
      <c r="C102" s="22" t="s">
        <v>19</v>
      </c>
      <c r="D102" s="32">
        <f>D103</f>
        <v>5400</v>
      </c>
    </row>
    <row r="103" spans="1:4" ht="25.5">
      <c r="A103" s="10">
        <v>0</v>
      </c>
      <c r="B103" s="6" t="s">
        <v>20</v>
      </c>
      <c r="C103" s="22" t="s">
        <v>207</v>
      </c>
      <c r="D103" s="32">
        <v>5400</v>
      </c>
    </row>
    <row r="104" spans="1:4" ht="12.75">
      <c r="A104" s="10">
        <v>0</v>
      </c>
      <c r="B104" s="6" t="s">
        <v>21</v>
      </c>
      <c r="C104" s="22" t="s">
        <v>22</v>
      </c>
      <c r="D104" s="32">
        <f>D105</f>
        <v>0</v>
      </c>
    </row>
    <row r="105" spans="1:4" ht="12.75">
      <c r="A105" s="10">
        <v>0</v>
      </c>
      <c r="B105" s="6" t="s">
        <v>23</v>
      </c>
      <c r="C105" s="22" t="s">
        <v>24</v>
      </c>
      <c r="D105" s="32">
        <f>D106</f>
        <v>0</v>
      </c>
    </row>
    <row r="106" spans="1:4" ht="12.75">
      <c r="A106" s="7">
        <v>703</v>
      </c>
      <c r="B106" s="8" t="s">
        <v>25</v>
      </c>
      <c r="C106" s="24" t="s">
        <v>26</v>
      </c>
      <c r="D106" s="33">
        <v>0</v>
      </c>
    </row>
    <row r="107" spans="1:4" ht="12.75">
      <c r="A107" s="10">
        <v>0</v>
      </c>
      <c r="B107" s="6" t="s">
        <v>43</v>
      </c>
      <c r="C107" s="22" t="s">
        <v>44</v>
      </c>
      <c r="D107" s="36">
        <f>D108</f>
        <v>538628.4</v>
      </c>
    </row>
    <row r="108" spans="1:4" ht="25.5">
      <c r="A108" s="10">
        <v>0</v>
      </c>
      <c r="B108" s="6" t="s">
        <v>45</v>
      </c>
      <c r="C108" s="22" t="s">
        <v>46</v>
      </c>
      <c r="D108" s="36">
        <f>D109+D122+D111+D143</f>
        <v>538628.4</v>
      </c>
    </row>
    <row r="109" spans="1:4" ht="12.75">
      <c r="A109" s="10">
        <v>0</v>
      </c>
      <c r="B109" s="6" t="s">
        <v>47</v>
      </c>
      <c r="C109" s="22" t="s">
        <v>48</v>
      </c>
      <c r="D109" s="36">
        <f>D110</f>
        <v>114482</v>
      </c>
    </row>
    <row r="110" spans="1:4" ht="25.5">
      <c r="A110" s="16" t="s">
        <v>201</v>
      </c>
      <c r="B110" s="8" t="s">
        <v>49</v>
      </c>
      <c r="C110" s="24" t="s">
        <v>280</v>
      </c>
      <c r="D110" s="37">
        <v>114482</v>
      </c>
    </row>
    <row r="111" spans="1:4" ht="25.5">
      <c r="A111" s="17" t="s">
        <v>119</v>
      </c>
      <c r="B111" s="6" t="s">
        <v>41</v>
      </c>
      <c r="C111" s="22" t="s">
        <v>42</v>
      </c>
      <c r="D111" s="36">
        <f>SUM(D112:D114)</f>
        <v>47726</v>
      </c>
    </row>
    <row r="112" spans="1:4" ht="38.25">
      <c r="A112" s="16" t="s">
        <v>194</v>
      </c>
      <c r="B112" s="8" t="s">
        <v>216</v>
      </c>
      <c r="C112" s="24" t="s">
        <v>199</v>
      </c>
      <c r="D112" s="37">
        <v>6345</v>
      </c>
    </row>
    <row r="113" spans="1:4" ht="79.5" customHeight="1">
      <c r="A113" s="16" t="s">
        <v>193</v>
      </c>
      <c r="B113" s="16" t="s">
        <v>263</v>
      </c>
      <c r="C113" s="23" t="s">
        <v>277</v>
      </c>
      <c r="D113" s="37">
        <v>12252</v>
      </c>
    </row>
    <row r="114" spans="1:4" ht="12.75">
      <c r="A114" s="10">
        <v>0</v>
      </c>
      <c r="B114" s="6" t="s">
        <v>160</v>
      </c>
      <c r="C114" s="22" t="s">
        <v>161</v>
      </c>
      <c r="D114" s="36">
        <f>SUM(D115:D121)</f>
        <v>29129</v>
      </c>
    </row>
    <row r="115" spans="1:4" ht="38.25">
      <c r="A115" s="18" t="s">
        <v>195</v>
      </c>
      <c r="B115" s="18" t="s">
        <v>183</v>
      </c>
      <c r="C115" s="25" t="s">
        <v>168</v>
      </c>
      <c r="D115" s="38">
        <v>156</v>
      </c>
    </row>
    <row r="116" spans="1:4" ht="44.25" customHeight="1">
      <c r="A116" s="18" t="s">
        <v>193</v>
      </c>
      <c r="B116" s="18" t="s">
        <v>184</v>
      </c>
      <c r="C116" s="25" t="s">
        <v>169</v>
      </c>
      <c r="D116" s="38">
        <v>2797</v>
      </c>
    </row>
    <row r="117" spans="1:4" ht="50.25" customHeight="1">
      <c r="A117" s="18" t="s">
        <v>194</v>
      </c>
      <c r="B117" s="18" t="s">
        <v>202</v>
      </c>
      <c r="C117" s="25" t="s">
        <v>170</v>
      </c>
      <c r="D117" s="38">
        <v>1070</v>
      </c>
    </row>
    <row r="118" spans="1:4" ht="51.75" customHeight="1">
      <c r="A118" s="18" t="s">
        <v>194</v>
      </c>
      <c r="B118" s="18" t="s">
        <v>185</v>
      </c>
      <c r="C118" s="25" t="s">
        <v>276</v>
      </c>
      <c r="D118" s="38">
        <v>934</v>
      </c>
    </row>
    <row r="119" spans="1:4" ht="76.5">
      <c r="A119" s="19">
        <v>703</v>
      </c>
      <c r="B119" s="20" t="s">
        <v>225</v>
      </c>
      <c r="C119" s="26" t="s">
        <v>226</v>
      </c>
      <c r="D119" s="38">
        <v>9695</v>
      </c>
    </row>
    <row r="120" spans="1:4" ht="25.5">
      <c r="A120" s="19">
        <v>773</v>
      </c>
      <c r="B120" s="18" t="s">
        <v>227</v>
      </c>
      <c r="C120" s="29" t="s">
        <v>228</v>
      </c>
      <c r="D120" s="39">
        <v>14382</v>
      </c>
    </row>
    <row r="121" spans="1:4" ht="63.75">
      <c r="A121" s="18" t="s">
        <v>200</v>
      </c>
      <c r="B121" s="18" t="s">
        <v>229</v>
      </c>
      <c r="C121" s="26" t="s">
        <v>275</v>
      </c>
      <c r="D121" s="38">
        <v>95</v>
      </c>
    </row>
    <row r="122" spans="1:4" ht="25.5">
      <c r="A122" s="10">
        <v>0</v>
      </c>
      <c r="B122" s="6" t="s">
        <v>135</v>
      </c>
      <c r="C122" s="22" t="s">
        <v>210</v>
      </c>
      <c r="D122" s="36">
        <f>SUM(D123:D128)+D136+D137+D138+D139+D140+D141</f>
        <v>376295.4</v>
      </c>
    </row>
    <row r="123" spans="1:4" ht="25.5">
      <c r="A123" s="16" t="s">
        <v>196</v>
      </c>
      <c r="B123" s="8" t="s">
        <v>237</v>
      </c>
      <c r="C123" s="24" t="s">
        <v>236</v>
      </c>
      <c r="D123" s="37">
        <v>1426</v>
      </c>
    </row>
    <row r="124" spans="1:4" ht="25.5">
      <c r="A124" s="16" t="s">
        <v>196</v>
      </c>
      <c r="B124" s="8" t="s">
        <v>222</v>
      </c>
      <c r="C124" s="24" t="s">
        <v>55</v>
      </c>
      <c r="D124" s="37">
        <v>3396</v>
      </c>
    </row>
    <row r="125" spans="1:4" ht="38.25">
      <c r="A125" s="7">
        <v>703</v>
      </c>
      <c r="B125" s="8" t="s">
        <v>231</v>
      </c>
      <c r="C125" s="24" t="s">
        <v>232</v>
      </c>
      <c r="D125" s="37">
        <v>0</v>
      </c>
    </row>
    <row r="126" spans="1:4" ht="38.25">
      <c r="A126" s="16" t="s">
        <v>193</v>
      </c>
      <c r="B126" s="8" t="s">
        <v>264</v>
      </c>
      <c r="C126" s="24" t="s">
        <v>274</v>
      </c>
      <c r="D126" s="40">
        <v>6563</v>
      </c>
    </row>
    <row r="127" spans="1:4" ht="25.5">
      <c r="A127" s="16" t="s">
        <v>197</v>
      </c>
      <c r="B127" s="8" t="s">
        <v>265</v>
      </c>
      <c r="C127" s="24" t="s">
        <v>171</v>
      </c>
      <c r="D127" s="40">
        <v>52502</v>
      </c>
    </row>
    <row r="128" spans="1:4" ht="25.5">
      <c r="A128" s="17" t="s">
        <v>119</v>
      </c>
      <c r="B128" s="6" t="s">
        <v>162</v>
      </c>
      <c r="C128" s="22" t="s">
        <v>208</v>
      </c>
      <c r="D128" s="36">
        <f>SUM(D129:D135)</f>
        <v>23474</v>
      </c>
    </row>
    <row r="129" spans="1:4" ht="51">
      <c r="A129" s="18" t="s">
        <v>196</v>
      </c>
      <c r="B129" s="20" t="s">
        <v>186</v>
      </c>
      <c r="C129" s="26" t="s">
        <v>172</v>
      </c>
      <c r="D129" s="38">
        <v>600</v>
      </c>
    </row>
    <row r="130" spans="1:4" ht="52.5" customHeight="1">
      <c r="A130" s="18" t="s">
        <v>196</v>
      </c>
      <c r="B130" s="20" t="s">
        <v>187</v>
      </c>
      <c r="C130" s="26" t="s">
        <v>209</v>
      </c>
      <c r="D130" s="38">
        <v>685</v>
      </c>
    </row>
    <row r="131" spans="1:4" ht="63.75">
      <c r="A131" s="18" t="s">
        <v>193</v>
      </c>
      <c r="B131" s="20" t="s">
        <v>188</v>
      </c>
      <c r="C131" s="29" t="s">
        <v>273</v>
      </c>
      <c r="D131" s="38">
        <v>1991</v>
      </c>
    </row>
    <row r="132" spans="1:4" ht="51">
      <c r="A132" s="18" t="s">
        <v>197</v>
      </c>
      <c r="B132" s="20" t="s">
        <v>189</v>
      </c>
      <c r="C132" s="26" t="s">
        <v>173</v>
      </c>
      <c r="D132" s="38">
        <v>3109</v>
      </c>
    </row>
    <row r="133" spans="1:4" ht="79.5" customHeight="1">
      <c r="A133" s="18" t="s">
        <v>193</v>
      </c>
      <c r="B133" s="20" t="s">
        <v>190</v>
      </c>
      <c r="C133" s="26" t="s">
        <v>272</v>
      </c>
      <c r="D133" s="38">
        <v>2071</v>
      </c>
    </row>
    <row r="134" spans="1:4" ht="52.5" customHeight="1">
      <c r="A134" s="18" t="s">
        <v>193</v>
      </c>
      <c r="B134" s="20" t="s">
        <v>191</v>
      </c>
      <c r="C134" s="26" t="s">
        <v>271</v>
      </c>
      <c r="D134" s="38">
        <v>1099</v>
      </c>
    </row>
    <row r="135" spans="1:4" ht="51">
      <c r="A135" s="18" t="s">
        <v>194</v>
      </c>
      <c r="B135" s="20" t="s">
        <v>211</v>
      </c>
      <c r="C135" s="26" t="s">
        <v>174</v>
      </c>
      <c r="D135" s="38">
        <v>13919</v>
      </c>
    </row>
    <row r="136" spans="1:4" ht="76.5">
      <c r="A136" s="16" t="s">
        <v>193</v>
      </c>
      <c r="B136" s="8" t="s">
        <v>221</v>
      </c>
      <c r="C136" s="24" t="s">
        <v>266</v>
      </c>
      <c r="D136" s="37">
        <v>2210</v>
      </c>
    </row>
    <row r="137" spans="1:4" ht="63.75">
      <c r="A137" s="16" t="s">
        <v>193</v>
      </c>
      <c r="B137" s="8" t="s">
        <v>278</v>
      </c>
      <c r="C137" s="24" t="s">
        <v>267</v>
      </c>
      <c r="D137" s="37">
        <v>44034</v>
      </c>
    </row>
    <row r="138" spans="1:4" s="4" customFormat="1" ht="76.5">
      <c r="A138" s="16" t="s">
        <v>193</v>
      </c>
      <c r="B138" s="8" t="s">
        <v>279</v>
      </c>
      <c r="C138" s="28" t="s">
        <v>268</v>
      </c>
      <c r="D138" s="37">
        <v>15785</v>
      </c>
    </row>
    <row r="139" spans="1:4" s="4" customFormat="1" ht="114.75">
      <c r="A139" s="7">
        <v>703</v>
      </c>
      <c r="B139" s="8" t="s">
        <v>224</v>
      </c>
      <c r="C139" s="30" t="s">
        <v>270</v>
      </c>
      <c r="D139" s="37">
        <v>163.2</v>
      </c>
    </row>
    <row r="140" spans="1:4" s="4" customFormat="1" ht="63.75">
      <c r="A140" s="7">
        <v>703</v>
      </c>
      <c r="B140" s="8" t="s">
        <v>223</v>
      </c>
      <c r="C140" s="24" t="s">
        <v>212</v>
      </c>
      <c r="D140" s="37">
        <v>2023.2</v>
      </c>
    </row>
    <row r="141" spans="1:4" ht="15.75" customHeight="1">
      <c r="A141" s="10">
        <v>0</v>
      </c>
      <c r="B141" s="6" t="s">
        <v>163</v>
      </c>
      <c r="C141" s="22" t="s">
        <v>164</v>
      </c>
      <c r="D141" s="36">
        <f>D142</f>
        <v>224719</v>
      </c>
    </row>
    <row r="142" spans="1:4" s="5" customFormat="1" ht="51">
      <c r="A142" s="18" t="s">
        <v>193</v>
      </c>
      <c r="B142" s="20" t="s">
        <v>192</v>
      </c>
      <c r="C142" s="29" t="s">
        <v>269</v>
      </c>
      <c r="D142" s="38">
        <v>224719</v>
      </c>
    </row>
    <row r="143" spans="1:4" ht="12.75">
      <c r="A143" s="17" t="s">
        <v>119</v>
      </c>
      <c r="B143" s="6" t="s">
        <v>218</v>
      </c>
      <c r="C143" s="22" t="s">
        <v>219</v>
      </c>
      <c r="D143" s="36">
        <f>D144</f>
        <v>125</v>
      </c>
    </row>
    <row r="144" spans="1:4" ht="38.25">
      <c r="A144" s="16" t="s">
        <v>195</v>
      </c>
      <c r="B144" s="8" t="s">
        <v>220</v>
      </c>
      <c r="C144" s="24" t="s">
        <v>217</v>
      </c>
      <c r="D144" s="37">
        <v>125</v>
      </c>
    </row>
    <row r="145" spans="1:4" ht="12.75">
      <c r="A145" s="6"/>
      <c r="B145" s="6"/>
      <c r="C145" s="22" t="s">
        <v>56</v>
      </c>
      <c r="D145" s="36">
        <f>D107+D9</f>
        <v>1384616.4</v>
      </c>
    </row>
  </sheetData>
  <sheetProtection/>
  <mergeCells count="7">
    <mergeCell ref="A7:B7"/>
    <mergeCell ref="C7:C8"/>
    <mergeCell ref="D7:D8"/>
    <mergeCell ref="C1:D1"/>
    <mergeCell ref="C2:D2"/>
    <mergeCell ref="C3:D3"/>
    <mergeCell ref="B5:D5"/>
  </mergeCells>
  <printOptions/>
  <pageMargins left="0.5905511811023623" right="0.15748031496062992" top="0.2755905511811024" bottom="0.2755905511811024" header="0.15748031496062992" footer="0.15748031496062992"/>
  <pageSetup horizontalDpi="600" verticalDpi="600" orientation="portrait" paperSize="9" scale="90" r:id="rId1"/>
  <headerFooter differentFirst="1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8.625" style="0" customWidth="1"/>
    <col min="2" max="2" width="22.125" style="0" customWidth="1"/>
    <col min="3" max="3" width="63.625" style="0" customWidth="1"/>
    <col min="4" max="4" width="11.00390625" style="0" customWidth="1"/>
  </cols>
  <sheetData>
    <row r="9" ht="12.75" customHeight="1"/>
    <row r="10" ht="12.75" customHeight="1"/>
    <row r="12" ht="17.25" customHeight="1"/>
    <row r="13" ht="9" customHeight="1"/>
    <row r="16" ht="30" customHeight="1"/>
    <row r="119" ht="20.25" customHeight="1"/>
    <row r="122" ht="8.25" customHeight="1"/>
    <row r="126" ht="29.25" customHeight="1"/>
    <row r="161" ht="58.5" customHeight="1"/>
    <row r="172" ht="66" customHeight="1"/>
  </sheetData>
  <sheetProtection/>
  <printOptions/>
  <pageMargins left="0.46" right="0.17" top="0.16" bottom="0.17" header="0.16" footer="0.2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Славнова</cp:lastModifiedBy>
  <cp:lastPrinted>2010-11-11T07:55:36Z</cp:lastPrinted>
  <dcterms:created xsi:type="dcterms:W3CDTF">2007-10-19T09:46:51Z</dcterms:created>
  <dcterms:modified xsi:type="dcterms:W3CDTF">2010-11-11T12:39:21Z</dcterms:modified>
  <cp:category/>
  <cp:version/>
  <cp:contentType/>
  <cp:contentStatus/>
</cp:coreProperties>
</file>