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730" windowHeight="9975" activeTab="0"/>
  </bookViews>
  <sheets>
    <sheet name="р.9" sheetId="1" r:id="rId1"/>
  </sheets>
  <definedNames/>
  <calcPr fullCalcOnLoad="1"/>
</workbook>
</file>

<file path=xl/sharedStrings.xml><?xml version="1.0" encoding="utf-8"?>
<sst xmlns="http://schemas.openxmlformats.org/spreadsheetml/2006/main" count="454" uniqueCount="205">
  <si>
    <t>Срок исполнения</t>
  </si>
  <si>
    <t>Всего</t>
  </si>
  <si>
    <t>№ п/п</t>
  </si>
  <si>
    <t>Наименование мероприятий</t>
  </si>
  <si>
    <t>УЖКХ администрации округа Муром</t>
  </si>
  <si>
    <t>Ответственный исполнитель</t>
  </si>
  <si>
    <t>Код бюджетной классификации</t>
  </si>
  <si>
    <t>ГРБС</t>
  </si>
  <si>
    <t>ЦСР</t>
  </si>
  <si>
    <t>ВР</t>
  </si>
  <si>
    <t>Бюджет округа Муром</t>
  </si>
  <si>
    <t>Наименование целевого индикатора</t>
  </si>
  <si>
    <t>Расходы</t>
  </si>
  <si>
    <t>Источник финансирования</t>
  </si>
  <si>
    <t>Цель Программы:</t>
  </si>
  <si>
    <t>Объем работ по ремонту дорог , тыс. кв. м</t>
  </si>
  <si>
    <t>0409</t>
  </si>
  <si>
    <t>244</t>
  </si>
  <si>
    <t>1.1.</t>
  </si>
  <si>
    <t>Основное мероприятие "Обеспечение надлежащего состояния автомобильных дорог округа Муром"</t>
  </si>
  <si>
    <t>1.2.</t>
  </si>
  <si>
    <t>Объем работ по содержанию улично-дорожной сети, тыс.кв.м.</t>
  </si>
  <si>
    <t>Дорожный фонд</t>
  </si>
  <si>
    <t>2017-2019</t>
  </si>
  <si>
    <t>Содержание улично-дорожной сети</t>
  </si>
  <si>
    <t xml:space="preserve">Обеспечение комфортных условий проживания, повышение качества и условий жизни населения на территории округа Муром.
</t>
  </si>
  <si>
    <t>Задачи Подпрограммы:</t>
  </si>
  <si>
    <t>Создание условий для приведения коммунальной инфраструктуры округа Муром в соответствие со стандартами качества</t>
  </si>
  <si>
    <t>Основное мероприятие"Строительство, реконструкция и техническое перевооружение объектов теплоснабжения"</t>
  </si>
  <si>
    <t>0502</t>
  </si>
  <si>
    <t>Строительство (реконструкция) объектов муниципальной собственности округа</t>
  </si>
  <si>
    <t>Разработка проектно-сметной документации ,ед.</t>
  </si>
  <si>
    <t>0412</t>
  </si>
  <si>
    <t>2.1.</t>
  </si>
  <si>
    <t>Актуализация схем тепоснабжения, водоснабжения и водоотведения</t>
  </si>
  <si>
    <t>Работы по актуализации схем теплоснабжения, водоснабжения и водоотведения, ед.</t>
  </si>
  <si>
    <t xml:space="preserve">Строительство и реконструкция объектов социальной инфраструктуры округа Муром
</t>
  </si>
  <si>
    <t>Основное мероприятие "Подведение инженерных сетей к жилым домам в округе Муром"</t>
  </si>
  <si>
    <t>Ввод газовых сетей,км</t>
  </si>
  <si>
    <t>1.</t>
  </si>
  <si>
    <t>Управление ЖКХ администрации округа Муром</t>
  </si>
  <si>
    <t>Областной бюджет</t>
  </si>
  <si>
    <t>000</t>
  </si>
  <si>
    <t>Всего:</t>
  </si>
  <si>
    <t>Количество земельных участков, предоставленных многодетным семьям, обеспеченных инженерной и транспортной инфраструктурой, единиц.</t>
  </si>
  <si>
    <t>Подпрограмма "Приведениe в нормативное состояние автомобильных дорог общего пользования местного значения в округе Муром на 2017 - 2019 годы"</t>
  </si>
  <si>
    <t>Обеспечение безопасности дорожного движения и создание комфортных условий проживания населения округа</t>
  </si>
  <si>
    <t>Подпрограмма "Обеспечение безопасности дорожного движения и транспортного обслуживания населения на территории округа Муром на 2017-2019 годы"</t>
  </si>
  <si>
    <t xml:space="preserve">УЖКХ администрации округа Муром  </t>
  </si>
  <si>
    <t>0000</t>
  </si>
  <si>
    <t xml:space="preserve">Бюджет округа Муром  </t>
  </si>
  <si>
    <t xml:space="preserve">Нанесение дорожной разметки. </t>
  </si>
  <si>
    <t>1.5-5250м2  1.1,1.6-3750м2        1.12-240м2   1.14-6550м2</t>
  </si>
  <si>
    <t>Оборудование уличного освещения на улицах округа.</t>
  </si>
  <si>
    <t>Количество замененных старых светильников на энергосберегающие,ед.</t>
  </si>
  <si>
    <t>1.3.</t>
  </si>
  <si>
    <t>1.4.</t>
  </si>
  <si>
    <t>1.5.</t>
  </si>
  <si>
    <t xml:space="preserve">Ремонт и техническое обслуживание светофорных объектов
</t>
  </si>
  <si>
    <t>Количество светофорных объектов,подлежащих ремонту и техническому обслуживанию, ед.</t>
  </si>
  <si>
    <t>0309</t>
  </si>
  <si>
    <t>Количество приобретенного оборудования для формирования навыков безопасного поведения на улично-дорожной сети,ед.</t>
  </si>
  <si>
    <t>2.</t>
  </si>
  <si>
    <t>Основные мероприятия "Обеспечение доступности общественного транспорта для различных категорий граждан на территории округа."</t>
  </si>
  <si>
    <t>1003</t>
  </si>
  <si>
    <t>Количество приобретенных  билетов школьниками,студентами воспользовавшихся услугами общественного транспорта,штук</t>
  </si>
  <si>
    <t>2.2.</t>
  </si>
  <si>
    <t xml:space="preserve">Обеспечение равной доступности услуг общественного транспорта на территории округа Муром для отдельных категорий граждан </t>
  </si>
  <si>
    <t>Количество билетов по льготным категориям граждан   воспользовавшихся услугами общественного транспорта в том числе пенсионеры,штук</t>
  </si>
  <si>
    <t>2.3.</t>
  </si>
  <si>
    <t>Возмещение потерь в доходах организаций автомобильного транспорта от реализации билетов, связанных с сезонным снижением тарифов</t>
  </si>
  <si>
    <t>0408</t>
  </si>
  <si>
    <t>Количество социальных билетов для поездки в садово-огороднические участки автомобильным транспортом,штук</t>
  </si>
  <si>
    <t>2.4.</t>
  </si>
  <si>
    <t>Возмещение потерь в доходах организаций железнодорожного транспорта от реализации билетов, связанных с сезонным снижением тарифов</t>
  </si>
  <si>
    <t>Количество социальных билетов для поездки в садово-огороднические участки железнодорожным транспортом ,штук</t>
  </si>
  <si>
    <t>Софинансирование мероприятий по обеспечению равной доступности услуг общественного транспорта для отдельных категорий граждан в муниципальном сообщении</t>
  </si>
  <si>
    <t>Подпрограмма "Реконструкция и капитальный ремонт общего имущества многоквартирных домов в округе Муром на 2017-2019 годы"</t>
  </si>
  <si>
    <t xml:space="preserve">Обеспечение  сохранности     многоквартирных  домов и  улучшение  комфортности   проживания в них  граждан.
</t>
  </si>
  <si>
    <t xml:space="preserve">Основное мероприятие "Исполнение  обязательств округа по финансовому обеспечению капитального ремонта многоквартирных домов 
</t>
  </si>
  <si>
    <t>0501</t>
  </si>
  <si>
    <t>Взносы в региональный фонд капитального ремонта</t>
  </si>
  <si>
    <t>Количество многоквартирных домов подлежащих капитальному ремонту,ед.*</t>
  </si>
  <si>
    <t>Обеспечение софинансирования мероприятий по капитальному ремонту многоквартирных домов</t>
  </si>
  <si>
    <t>732</t>
  </si>
  <si>
    <t>Площадь жилых и нежилых помещений многоквартирных домов округа Муром, находящиеся в муниципальной собственности,тыс.м.кв.</t>
  </si>
  <si>
    <t>Совершенствование системы  благоустройства округа Муром , улучшение качества окружающей среды , стабилизация экологической обстановки и обеспечение экологической безопасности жителей .</t>
  </si>
  <si>
    <t>Подпрограмма "Благоустройство территории округа Муром на 2017-2019 годы"</t>
  </si>
  <si>
    <t>Основное мероприятие "Создание условий для реализации муниципальной программы"</t>
  </si>
  <si>
    <t>0505</t>
  </si>
  <si>
    <t>Х</t>
  </si>
  <si>
    <t>Уплата налогов и сборов за объекты муниципальной собственности</t>
  </si>
  <si>
    <t>0503</t>
  </si>
  <si>
    <t xml:space="preserve">Отлов, подбор и утилизация  безнадзорных животных </t>
  </si>
  <si>
    <t>Количество отловленных безнадзорных животных,ед.</t>
  </si>
  <si>
    <t>Благоустройство и текущее содержание  кладбищ и мемориалов</t>
  </si>
  <si>
    <t>Количество кладбищ и мемориалов,   подлежащих содержанию, ед.</t>
  </si>
  <si>
    <t>Обслуживание прочих объектов благоустройства</t>
  </si>
  <si>
    <t>Количество фонтанов, подлежащих обслуживанию, ед.</t>
  </si>
  <si>
    <t>Расходы на обеспечение деятельности (оказание услуг) учреждений по благоустройству территории</t>
  </si>
  <si>
    <t>Площадь текущего содержания и ремонта газонов, уборка тротуаров и дорожек в парках и скверах, м2</t>
  </si>
  <si>
    <t>Основное мероприятие "Техническое обслуживание и энергоснабжение сетей уличного освещения округа "</t>
  </si>
  <si>
    <t>3.1.</t>
  </si>
  <si>
    <t>Организация освещения улиц</t>
  </si>
  <si>
    <t>Протяженность сетей уличного освещения, подлежащих содержанию, км.</t>
  </si>
  <si>
    <t>ВСЕГО ПО ПРОГРАММЕ :</t>
  </si>
  <si>
    <t>Повышение качества и условий жизни семей, имеющих троих и более детей в возрасте до 18 лет, проживающих на территории округа Муром".</t>
  </si>
  <si>
    <t>Основное мероприятие "Обеспечение мер социальной поддержки многодетных семей"</t>
  </si>
  <si>
    <t>4.</t>
  </si>
  <si>
    <t>6.</t>
  </si>
  <si>
    <t xml:space="preserve">  МБУ Благоустройство</t>
  </si>
  <si>
    <t>Расходы на обеспечение деятельности органов местного самоуправления</t>
  </si>
  <si>
    <t>Расходы на обеспечение деятельности муниципального казенного учреждения  "Муромстройзаказчик"</t>
  </si>
  <si>
    <t>3.2.</t>
  </si>
  <si>
    <t>Содержание и эксплуатация уличного освещения</t>
  </si>
  <si>
    <t xml:space="preserve">Количество дорожных знаков, подлежащих техническому обслуживанию, ед./Количество установленных знаков, ед.
</t>
  </si>
  <si>
    <t>01 201 00000</t>
  </si>
  <si>
    <t>01 201 40010</t>
  </si>
  <si>
    <t>01 202 00000</t>
  </si>
  <si>
    <t>01 202 10350</t>
  </si>
  <si>
    <t>0150100000</t>
  </si>
  <si>
    <t>01501S0050</t>
  </si>
  <si>
    <t>0150170050</t>
  </si>
  <si>
    <t>01 4 01 00000</t>
  </si>
  <si>
    <t>01 4 01 10310</t>
  </si>
  <si>
    <t>01 4 01 10320</t>
  </si>
  <si>
    <t>01 6 01 00000</t>
  </si>
  <si>
    <t>01 6 01 10370</t>
  </si>
  <si>
    <t>01 6 01 10380</t>
  </si>
  <si>
    <t>01 6 01 ОБ590</t>
  </si>
  <si>
    <t>01 6 01 10330</t>
  </si>
  <si>
    <t>01 6 01 10400</t>
  </si>
  <si>
    <t>01 6 02 00000</t>
  </si>
  <si>
    <t>01 6 02 20050</t>
  </si>
  <si>
    <t>01 6 02 20040</t>
  </si>
  <si>
    <t>01 6 02 60020</t>
  </si>
  <si>
    <t>01 6 02 60010</t>
  </si>
  <si>
    <t>01 6 02 S0150</t>
  </si>
  <si>
    <t>01 3 01 00000</t>
  </si>
  <si>
    <t>01 3 01 60050</t>
  </si>
  <si>
    <t>630</t>
  </si>
  <si>
    <t>01 7 01 00000</t>
  </si>
  <si>
    <t>01 7 01 МС590</t>
  </si>
  <si>
    <t>01 7 01 ЦБ590</t>
  </si>
  <si>
    <t>01 7 02 00000</t>
  </si>
  <si>
    <t>01 7 02 10420</t>
  </si>
  <si>
    <t>01 7 02 10430</t>
  </si>
  <si>
    <t>01 7 02 10440</t>
  </si>
  <si>
    <t>01 7 02 ОБ590</t>
  </si>
  <si>
    <t>01 7 03 00000</t>
  </si>
  <si>
    <t>01 7 03 10450</t>
  </si>
  <si>
    <t>01 7 03 60070</t>
  </si>
  <si>
    <t>Ремонт автомобильных дорог общего пользования</t>
  </si>
  <si>
    <t>Организация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Муром,транспортом общего пользования.</t>
  </si>
  <si>
    <t>Расходы на обеспечение деятельности  централизованных бухгалтерий</t>
  </si>
  <si>
    <t>01 7 01 10050</t>
  </si>
  <si>
    <t>7.</t>
  </si>
  <si>
    <t>1.Подпрограмма "Инвестиции в объекты жилищно-коммунального хозяйства округа Муром на 2017 – 2019 годы"</t>
  </si>
  <si>
    <t>2. Подпрограмма "Модернизация объектов коммунальной инфраструктуры  округа Муром на 2017 – 2019 годы"</t>
  </si>
  <si>
    <t>Итого 1:</t>
  </si>
  <si>
    <t>Итого 2:</t>
  </si>
  <si>
    <t>Итого 3:</t>
  </si>
  <si>
    <t>Итого 4:</t>
  </si>
  <si>
    <t>5. Подпрограмма "Обеспечение инженерной 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округе Муром до 2019 года".</t>
  </si>
  <si>
    <t>Итого 5:</t>
  </si>
  <si>
    <t>Итого 6:</t>
  </si>
  <si>
    <t>Певый заместитель Главы администрации округа Муром по ЖКХ, начальник Управления ЖКХ</t>
  </si>
  <si>
    <t>И.К.Федурин</t>
  </si>
  <si>
    <t>Согласовано:</t>
  </si>
  <si>
    <t xml:space="preserve">Начальник МКУ "ЦБ Управления ЖКХ" </t>
  </si>
  <si>
    <t>И.Г.Карпова</t>
  </si>
  <si>
    <t xml:space="preserve">2017-2019 </t>
  </si>
  <si>
    <t>01 1 01 00000</t>
  </si>
  <si>
    <t>01 1 01 40010</t>
  </si>
  <si>
    <t>Основное мероприятие "Разработка комплексных схем инженерного обеспечения округа Муром"</t>
  </si>
  <si>
    <t>01 3 01 10170</t>
  </si>
  <si>
    <t xml:space="preserve"> 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</t>
  </si>
  <si>
    <t>Основное мероприятие "Совершенствование организации движения транспорта и пешеходов на территории округа"</t>
  </si>
  <si>
    <t>2634/200</t>
  </si>
  <si>
    <t>Приобретение спец.оборудования для оказания помощи при дорожно-транспортных происшествиях</t>
  </si>
  <si>
    <t>01 7 01 00100</t>
  </si>
  <si>
    <t>Основное мероприятие "Обеспечение мероприятий по благоустройству и озеленению территории округа"</t>
  </si>
  <si>
    <t>414</t>
  </si>
  <si>
    <t>3.</t>
  </si>
  <si>
    <t>Основное мероприятие"Строительство, реконструкция и техническое перевооружение объектов водоотведения"</t>
  </si>
  <si>
    <t>Протяженность модернизированных сетей водоотведения,км.</t>
  </si>
  <si>
    <t>01 203 00000</t>
  </si>
  <si>
    <t>01 203 40010</t>
  </si>
  <si>
    <t>466</t>
  </si>
  <si>
    <t>Приложение  к муниципальной программe "Жилищно-коммунальное хозяйство и благоустройство округа Муром на 2017-2019 годы"</t>
  </si>
  <si>
    <t xml:space="preserve"> Перечень основных мероприятий муниципальной программы "Жилищно-коммунальное хозяйство и благоустройство округа Муром на 2017-2019 годы"
</t>
  </si>
  <si>
    <t>Итого7:</t>
  </si>
  <si>
    <t>0405</t>
  </si>
  <si>
    <t>01 7 04 00000</t>
  </si>
  <si>
    <t>4.1.</t>
  </si>
  <si>
    <t>Осуществление отдельных государственных полномочий Владимирской области в сфере обращения с безнадзорными животными</t>
  </si>
  <si>
    <t>01 7 04 70920</t>
  </si>
  <si>
    <r>
      <t>Объем работ по нанесению дорожной разметки,м</t>
    </r>
    <r>
      <rPr>
        <vertAlign val="superscript"/>
        <sz val="11"/>
        <rFont val="Times New Roman"/>
        <family val="1"/>
      </rPr>
      <t>2</t>
    </r>
  </si>
  <si>
    <t>01 6 02 70150</t>
  </si>
  <si>
    <t>Приобретение льготных социальных билетов отдельным категориям граждан, штук</t>
  </si>
  <si>
    <t>P3Пр</t>
  </si>
  <si>
    <t>2.5.</t>
  </si>
  <si>
    <t>2.6.</t>
  </si>
  <si>
    <t>Основное мероприятие "Отлов, подбор и утилизация безнадзорных животных "</t>
  </si>
  <si>
    <t>Обеспечение равной доступности услуг общественного транспорта на территории  для отдельных категорий граждан  в муниципальном сообщении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</si>
</sst>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176" fontId="2" fillId="33" borderId="10" xfId="0" applyNumberFormat="1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177" fontId="2" fillId="33" borderId="0" xfId="0" applyNumberFormat="1" applyFont="1" applyFill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wrapText="1"/>
    </xf>
    <xf numFmtId="177" fontId="2" fillId="33" borderId="1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177" fontId="2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177" fontId="2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 vertical="center" wrapText="1"/>
    </xf>
    <xf numFmtId="177" fontId="2" fillId="33" borderId="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wrapText="1"/>
    </xf>
    <xf numFmtId="177" fontId="2" fillId="33" borderId="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 vertical="center"/>
    </xf>
    <xf numFmtId="176" fontId="4" fillId="33" borderId="10" xfId="0" applyNumberFormat="1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 wrapText="1"/>
    </xf>
    <xf numFmtId="0" fontId="38" fillId="33" borderId="15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49" fontId="2" fillId="33" borderId="15" xfId="0" applyNumberFormat="1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left" wrapText="1"/>
    </xf>
    <xf numFmtId="2" fontId="2" fillId="33" borderId="15" xfId="0" applyNumberFormat="1" applyFont="1" applyFill="1" applyBorder="1" applyAlignment="1">
      <alignment horizontal="center" wrapText="1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left"/>
    </xf>
    <xf numFmtId="0" fontId="2" fillId="33" borderId="11" xfId="0" applyFont="1" applyFill="1" applyBorder="1" applyAlignment="1">
      <alignment wrapText="1"/>
    </xf>
    <xf numFmtId="0" fontId="38" fillId="33" borderId="11" xfId="0" applyFont="1" applyFill="1" applyBorder="1" applyAlignment="1">
      <alignment horizontal="center" wrapText="1"/>
    </xf>
    <xf numFmtId="49" fontId="2" fillId="33" borderId="11" xfId="0" applyNumberFormat="1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left" wrapText="1"/>
    </xf>
    <xf numFmtId="2" fontId="2" fillId="33" borderId="11" xfId="0" applyNumberFormat="1" applyFont="1" applyFill="1" applyBorder="1" applyAlignment="1">
      <alignment horizontal="center" wrapText="1"/>
    </xf>
    <xf numFmtId="0" fontId="2" fillId="33" borderId="11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176" fontId="2" fillId="33" borderId="13" xfId="0" applyNumberFormat="1" applyFont="1" applyFill="1" applyBorder="1" applyAlignment="1">
      <alignment/>
    </xf>
    <xf numFmtId="0" fontId="2" fillId="33" borderId="13" xfId="0" applyFont="1" applyFill="1" applyBorder="1" applyAlignment="1">
      <alignment/>
    </xf>
    <xf numFmtId="16" fontId="2" fillId="33" borderId="14" xfId="0" applyNumberFormat="1" applyFont="1" applyFill="1" applyBorder="1" applyAlignment="1">
      <alignment horizontal="left"/>
    </xf>
    <xf numFmtId="0" fontId="2" fillId="33" borderId="15" xfId="0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/>
    </xf>
    <xf numFmtId="176" fontId="2" fillId="33" borderId="15" xfId="0" applyNumberFormat="1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/>
    </xf>
    <xf numFmtId="176" fontId="2" fillId="33" borderId="11" xfId="0" applyNumberFormat="1" applyFont="1" applyFill="1" applyBorder="1" applyAlignment="1">
      <alignment horizontal="center" wrapText="1"/>
    </xf>
    <xf numFmtId="0" fontId="2" fillId="33" borderId="14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/>
    </xf>
    <xf numFmtId="49" fontId="2" fillId="33" borderId="11" xfId="0" applyNumberFormat="1" applyFont="1" applyFill="1" applyBorder="1" applyAlignment="1">
      <alignment horizontal="left"/>
    </xf>
    <xf numFmtId="177" fontId="2" fillId="33" borderId="11" xfId="0" applyNumberFormat="1" applyFont="1" applyFill="1" applyBorder="1" applyAlignment="1">
      <alignment/>
    </xf>
    <xf numFmtId="0" fontId="2" fillId="33" borderId="13" xfId="0" applyFont="1" applyFill="1" applyBorder="1" applyAlignment="1">
      <alignment vertical="center" wrapText="1"/>
    </xf>
    <xf numFmtId="49" fontId="2" fillId="33" borderId="12" xfId="0" applyNumberFormat="1" applyFont="1" applyFill="1" applyBorder="1" applyAlignment="1">
      <alignment horizontal="left"/>
    </xf>
    <xf numFmtId="0" fontId="2" fillId="33" borderId="13" xfId="0" applyFont="1" applyFill="1" applyBorder="1" applyAlignment="1">
      <alignment horizontal="center"/>
    </xf>
    <xf numFmtId="3" fontId="2" fillId="33" borderId="13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176" fontId="2" fillId="33" borderId="15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176" fontId="2" fillId="33" borderId="11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wrapText="1"/>
    </xf>
    <xf numFmtId="49" fontId="2" fillId="33" borderId="12" xfId="0" applyNumberFormat="1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2" fontId="2" fillId="33" borderId="15" xfId="0" applyNumberFormat="1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vertical="center" wrapText="1"/>
    </xf>
    <xf numFmtId="176" fontId="2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9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 wrapText="1"/>
    </xf>
    <xf numFmtId="16" fontId="2" fillId="33" borderId="17" xfId="0" applyNumberFormat="1" applyFont="1" applyFill="1" applyBorder="1" applyAlignment="1">
      <alignment horizontal="center"/>
    </xf>
    <xf numFmtId="16" fontId="2" fillId="33" borderId="12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left" wrapText="1"/>
    </xf>
    <xf numFmtId="177" fontId="2" fillId="33" borderId="10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wrapText="1"/>
    </xf>
    <xf numFmtId="2" fontId="2" fillId="33" borderId="10" xfId="0" applyNumberFormat="1" applyFont="1" applyFill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4" fontId="2" fillId="33" borderId="0" xfId="0" applyNumberFormat="1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177" fontId="2" fillId="33" borderId="10" xfId="0" applyNumberFormat="1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/>
    </xf>
    <xf numFmtId="177" fontId="2" fillId="33" borderId="11" xfId="0" applyNumberFormat="1" applyFont="1" applyFill="1" applyBorder="1" applyAlignment="1">
      <alignment horizontal="center"/>
    </xf>
    <xf numFmtId="177" fontId="2" fillId="33" borderId="18" xfId="0" applyNumberFormat="1" applyFont="1" applyFill="1" applyBorder="1" applyAlignment="1">
      <alignment horizontal="center"/>
    </xf>
    <xf numFmtId="177" fontId="2" fillId="33" borderId="13" xfId="0" applyNumberFormat="1" applyFont="1" applyFill="1" applyBorder="1" applyAlignment="1">
      <alignment horizontal="center"/>
    </xf>
    <xf numFmtId="177" fontId="2" fillId="33" borderId="15" xfId="0" applyNumberFormat="1" applyFont="1" applyFill="1" applyBorder="1" applyAlignment="1">
      <alignment horizontal="center"/>
    </xf>
    <xf numFmtId="177" fontId="2" fillId="33" borderId="16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Q94"/>
  <sheetViews>
    <sheetView tabSelected="1" zoomScalePageLayoutView="0" workbookViewId="0" topLeftCell="D1">
      <selection activeCell="I80" sqref="I80"/>
    </sheetView>
  </sheetViews>
  <sheetFormatPr defaultColWidth="9.140625" defaultRowHeight="15"/>
  <cols>
    <col min="1" max="1" width="5.7109375" style="41" customWidth="1"/>
    <col min="2" max="2" width="28.8515625" style="1" customWidth="1"/>
    <col min="3" max="3" width="17.7109375" style="1" customWidth="1"/>
    <col min="4" max="4" width="10.7109375" style="1" customWidth="1"/>
    <col min="5" max="5" width="5.7109375" style="1" customWidth="1"/>
    <col min="6" max="6" width="7.00390625" style="1" customWidth="1"/>
    <col min="7" max="7" width="14.8515625" style="1" customWidth="1"/>
    <col min="8" max="8" width="7.8515625" style="1" customWidth="1"/>
    <col min="9" max="9" width="12.57421875" style="1" customWidth="1"/>
    <col min="10" max="10" width="11.140625" style="1" customWidth="1"/>
    <col min="11" max="11" width="12.8515625" style="1" customWidth="1"/>
    <col min="12" max="12" width="12.57421875" style="1" customWidth="1"/>
    <col min="13" max="13" width="19.00390625" style="1" customWidth="1"/>
    <col min="14" max="14" width="12.00390625" style="1" customWidth="1"/>
    <col min="15" max="15" width="11.28125" style="1" customWidth="1"/>
    <col min="16" max="16" width="12.140625" style="1" customWidth="1"/>
    <col min="17" max="17" width="11.421875" style="39" bestFit="1" customWidth="1"/>
    <col min="18" max="26" width="9.140625" style="39" customWidth="1"/>
    <col min="27" max="16384" width="9.140625" style="1" customWidth="1"/>
  </cols>
  <sheetData>
    <row r="1" spans="1:16" s="39" customFormat="1" ht="54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115" t="s">
        <v>189</v>
      </c>
      <c r="N1" s="115"/>
      <c r="O1" s="115"/>
      <c r="P1" s="115"/>
    </row>
    <row r="2" spans="1:16" ht="35.25" customHeight="1" thickBot="1">
      <c r="A2" s="143" t="s">
        <v>190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</row>
    <row r="3" spans="1:16" ht="15" customHeight="1">
      <c r="A3" s="144" t="s">
        <v>2</v>
      </c>
      <c r="B3" s="132" t="s">
        <v>3</v>
      </c>
      <c r="C3" s="132" t="s">
        <v>5</v>
      </c>
      <c r="D3" s="132" t="s">
        <v>0</v>
      </c>
      <c r="E3" s="54" t="s">
        <v>6</v>
      </c>
      <c r="F3" s="54"/>
      <c r="G3" s="54"/>
      <c r="H3" s="54"/>
      <c r="I3" s="132" t="s">
        <v>13</v>
      </c>
      <c r="J3" s="132" t="s">
        <v>12</v>
      </c>
      <c r="K3" s="132"/>
      <c r="L3" s="132"/>
      <c r="M3" s="132" t="s">
        <v>11</v>
      </c>
      <c r="N3" s="136">
        <v>2017</v>
      </c>
      <c r="O3" s="136">
        <v>2018</v>
      </c>
      <c r="P3" s="139">
        <v>2019</v>
      </c>
    </row>
    <row r="4" spans="1:16" ht="15" customHeight="1">
      <c r="A4" s="129"/>
      <c r="B4" s="117"/>
      <c r="C4" s="117"/>
      <c r="D4" s="117"/>
      <c r="E4" s="117" t="s">
        <v>7</v>
      </c>
      <c r="F4" s="117" t="s">
        <v>200</v>
      </c>
      <c r="G4" s="117" t="s">
        <v>8</v>
      </c>
      <c r="H4" s="117" t="s">
        <v>9</v>
      </c>
      <c r="I4" s="117"/>
      <c r="J4" s="117">
        <v>2017</v>
      </c>
      <c r="K4" s="117">
        <v>2018</v>
      </c>
      <c r="L4" s="117">
        <v>2019</v>
      </c>
      <c r="M4" s="117"/>
      <c r="N4" s="118"/>
      <c r="O4" s="118"/>
      <c r="P4" s="140"/>
    </row>
    <row r="5" spans="1:16" ht="30.75" customHeight="1">
      <c r="A5" s="129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8"/>
      <c r="O5" s="118"/>
      <c r="P5" s="140"/>
    </row>
    <row r="6" spans="1:16" ht="13.5" customHeight="1">
      <c r="A6" s="55">
        <v>1</v>
      </c>
      <c r="B6" s="40">
        <v>2</v>
      </c>
      <c r="C6" s="40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  <c r="I6" s="40">
        <v>9</v>
      </c>
      <c r="J6" s="40">
        <v>10</v>
      </c>
      <c r="K6" s="40">
        <v>11</v>
      </c>
      <c r="L6" s="40">
        <v>12</v>
      </c>
      <c r="M6" s="40">
        <v>13</v>
      </c>
      <c r="N6" s="40">
        <v>14</v>
      </c>
      <c r="O6" s="40">
        <v>15</v>
      </c>
      <c r="P6" s="56">
        <v>16</v>
      </c>
    </row>
    <row r="7" spans="1:16" ht="26.25" customHeight="1">
      <c r="A7" s="146" t="s">
        <v>14</v>
      </c>
      <c r="B7" s="117"/>
      <c r="C7" s="117" t="s">
        <v>25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38"/>
    </row>
    <row r="8" spans="1:16" ht="24.75" customHeight="1">
      <c r="A8" s="146" t="s">
        <v>26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38"/>
    </row>
    <row r="9" spans="1:26" s="3" customFormat="1" ht="62.25" customHeight="1">
      <c r="A9" s="129" t="s">
        <v>157</v>
      </c>
      <c r="B9" s="119"/>
      <c r="C9" s="119" t="s">
        <v>36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20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s="3" customFormat="1" ht="42.75" customHeight="1">
      <c r="A10" s="57">
        <v>1</v>
      </c>
      <c r="B10" s="5" t="s">
        <v>37</v>
      </c>
      <c r="C10" s="5" t="s">
        <v>4</v>
      </c>
      <c r="D10" s="42" t="s">
        <v>23</v>
      </c>
      <c r="E10" s="43">
        <v>732</v>
      </c>
      <c r="F10" s="43" t="s">
        <v>29</v>
      </c>
      <c r="G10" s="43" t="s">
        <v>172</v>
      </c>
      <c r="H10" s="43" t="s">
        <v>42</v>
      </c>
      <c r="I10" s="4" t="s">
        <v>10</v>
      </c>
      <c r="J10" s="33">
        <v>500</v>
      </c>
      <c r="K10" s="33">
        <v>500</v>
      </c>
      <c r="L10" s="33">
        <v>500</v>
      </c>
      <c r="M10" s="117"/>
      <c r="N10" s="117"/>
      <c r="O10" s="117"/>
      <c r="P10" s="138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s="3" customFormat="1" ht="45" customHeight="1">
      <c r="A11" s="57" t="s">
        <v>18</v>
      </c>
      <c r="B11" s="5" t="s">
        <v>30</v>
      </c>
      <c r="C11" s="5" t="s">
        <v>4</v>
      </c>
      <c r="D11" s="42" t="s">
        <v>23</v>
      </c>
      <c r="E11" s="43">
        <v>732</v>
      </c>
      <c r="F11" s="43" t="s">
        <v>29</v>
      </c>
      <c r="G11" s="43" t="s">
        <v>173</v>
      </c>
      <c r="H11" s="43">
        <v>414</v>
      </c>
      <c r="I11" s="4" t="s">
        <v>10</v>
      </c>
      <c r="J11" s="33">
        <v>500</v>
      </c>
      <c r="K11" s="33">
        <v>500</v>
      </c>
      <c r="L11" s="33">
        <v>500</v>
      </c>
      <c r="M11" s="5" t="s">
        <v>38</v>
      </c>
      <c r="N11" s="8">
        <v>0</v>
      </c>
      <c r="O11" s="8">
        <v>0</v>
      </c>
      <c r="P11" s="58">
        <v>1.2</v>
      </c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s="3" customFormat="1" ht="23.25" customHeight="1">
      <c r="A12" s="126" t="s">
        <v>159</v>
      </c>
      <c r="B12" s="118"/>
      <c r="C12" s="118"/>
      <c r="D12" s="118"/>
      <c r="E12" s="118"/>
      <c r="F12" s="118"/>
      <c r="G12" s="118"/>
      <c r="H12" s="118"/>
      <c r="I12" s="42"/>
      <c r="J12" s="33">
        <v>500</v>
      </c>
      <c r="K12" s="33">
        <v>500</v>
      </c>
      <c r="L12" s="33">
        <v>500</v>
      </c>
      <c r="M12" s="118"/>
      <c r="N12" s="118"/>
      <c r="O12" s="118"/>
      <c r="P12" s="140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16" ht="75.75" customHeight="1">
      <c r="A13" s="129" t="s">
        <v>158</v>
      </c>
      <c r="B13" s="119"/>
      <c r="C13" s="119" t="s">
        <v>27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20"/>
    </row>
    <row r="14" spans="1:26" s="3" customFormat="1" ht="92.25" customHeight="1">
      <c r="A14" s="57">
        <v>1</v>
      </c>
      <c r="B14" s="5" t="s">
        <v>28</v>
      </c>
      <c r="C14" s="40" t="s">
        <v>4</v>
      </c>
      <c r="D14" s="40" t="s">
        <v>23</v>
      </c>
      <c r="E14" s="6">
        <v>732</v>
      </c>
      <c r="F14" s="6" t="s">
        <v>29</v>
      </c>
      <c r="G14" s="6" t="s">
        <v>116</v>
      </c>
      <c r="H14" s="6" t="s">
        <v>42</v>
      </c>
      <c r="I14" s="44" t="s">
        <v>10</v>
      </c>
      <c r="J14" s="7">
        <v>260</v>
      </c>
      <c r="K14" s="7">
        <v>0</v>
      </c>
      <c r="L14" s="7">
        <v>0</v>
      </c>
      <c r="M14" s="117"/>
      <c r="N14" s="117"/>
      <c r="O14" s="117"/>
      <c r="P14" s="138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3" customFormat="1" ht="57.75" customHeight="1">
      <c r="A15" s="57" t="s">
        <v>18</v>
      </c>
      <c r="B15" s="5" t="s">
        <v>30</v>
      </c>
      <c r="C15" s="40" t="s">
        <v>4</v>
      </c>
      <c r="D15" s="40">
        <v>2017</v>
      </c>
      <c r="E15" s="6">
        <v>732</v>
      </c>
      <c r="F15" s="6" t="s">
        <v>29</v>
      </c>
      <c r="G15" s="6" t="s">
        <v>117</v>
      </c>
      <c r="H15" s="6">
        <v>414</v>
      </c>
      <c r="I15" s="44" t="s">
        <v>10</v>
      </c>
      <c r="J15" s="7">
        <v>260</v>
      </c>
      <c r="K15" s="7">
        <v>0</v>
      </c>
      <c r="L15" s="7">
        <v>0</v>
      </c>
      <c r="M15" s="5" t="s">
        <v>31</v>
      </c>
      <c r="N15" s="8">
        <v>1</v>
      </c>
      <c r="O15" s="8">
        <v>0</v>
      </c>
      <c r="P15" s="58">
        <v>0</v>
      </c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3" customFormat="1" ht="59.25" customHeight="1">
      <c r="A16" s="57">
        <v>2</v>
      </c>
      <c r="B16" s="5" t="s">
        <v>174</v>
      </c>
      <c r="C16" s="40" t="s">
        <v>4</v>
      </c>
      <c r="D16" s="40" t="s">
        <v>23</v>
      </c>
      <c r="E16" s="6">
        <v>732</v>
      </c>
      <c r="F16" s="6" t="s">
        <v>32</v>
      </c>
      <c r="G16" s="6" t="s">
        <v>118</v>
      </c>
      <c r="H16" s="6" t="s">
        <v>42</v>
      </c>
      <c r="I16" s="44" t="s">
        <v>10</v>
      </c>
      <c r="J16" s="7">
        <v>65.81</v>
      </c>
      <c r="K16" s="7">
        <v>75.81</v>
      </c>
      <c r="L16" s="7">
        <v>75.81</v>
      </c>
      <c r="M16" s="5"/>
      <c r="N16" s="8"/>
      <c r="O16" s="8"/>
      <c r="P16" s="58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3" customFormat="1" ht="80.25" customHeight="1">
      <c r="A17" s="57" t="s">
        <v>33</v>
      </c>
      <c r="B17" s="5" t="s">
        <v>34</v>
      </c>
      <c r="C17" s="40" t="s">
        <v>4</v>
      </c>
      <c r="D17" s="40" t="s">
        <v>23</v>
      </c>
      <c r="E17" s="6">
        <v>732</v>
      </c>
      <c r="F17" s="6" t="s">
        <v>32</v>
      </c>
      <c r="G17" s="6" t="s">
        <v>119</v>
      </c>
      <c r="H17" s="6">
        <v>244</v>
      </c>
      <c r="I17" s="44" t="s">
        <v>10</v>
      </c>
      <c r="J17" s="7">
        <v>65.81</v>
      </c>
      <c r="K17" s="7">
        <v>75.81</v>
      </c>
      <c r="L17" s="7">
        <v>75.81</v>
      </c>
      <c r="M17" s="5" t="s">
        <v>35</v>
      </c>
      <c r="N17" s="8">
        <v>2</v>
      </c>
      <c r="O17" s="8">
        <v>2</v>
      </c>
      <c r="P17" s="58">
        <v>2</v>
      </c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16" s="3" customFormat="1" ht="90" customHeight="1" thickBot="1">
      <c r="A18" s="59" t="s">
        <v>183</v>
      </c>
      <c r="B18" s="60" t="s">
        <v>184</v>
      </c>
      <c r="C18" s="61" t="s">
        <v>4</v>
      </c>
      <c r="D18" s="62" t="s">
        <v>23</v>
      </c>
      <c r="E18" s="63">
        <v>732</v>
      </c>
      <c r="F18" s="63" t="s">
        <v>29</v>
      </c>
      <c r="G18" s="63" t="s">
        <v>186</v>
      </c>
      <c r="H18" s="63" t="s">
        <v>42</v>
      </c>
      <c r="I18" s="64" t="s">
        <v>10</v>
      </c>
      <c r="J18" s="65">
        <v>10</v>
      </c>
      <c r="K18" s="65">
        <v>0</v>
      </c>
      <c r="L18" s="65">
        <v>0</v>
      </c>
      <c r="M18" s="60"/>
      <c r="N18" s="66"/>
      <c r="O18" s="66"/>
      <c r="P18" s="67"/>
    </row>
    <row r="19" spans="1:16" s="3" customFormat="1" ht="72" customHeight="1">
      <c r="A19" s="68" t="s">
        <v>102</v>
      </c>
      <c r="B19" s="69" t="s">
        <v>30</v>
      </c>
      <c r="C19" s="70" t="s">
        <v>4</v>
      </c>
      <c r="D19" s="54" t="s">
        <v>23</v>
      </c>
      <c r="E19" s="71">
        <v>732</v>
      </c>
      <c r="F19" s="71" t="s">
        <v>29</v>
      </c>
      <c r="G19" s="71" t="s">
        <v>187</v>
      </c>
      <c r="H19" s="71" t="s">
        <v>188</v>
      </c>
      <c r="I19" s="72" t="s">
        <v>10</v>
      </c>
      <c r="J19" s="73">
        <v>10</v>
      </c>
      <c r="K19" s="73">
        <v>0</v>
      </c>
      <c r="L19" s="73">
        <v>0</v>
      </c>
      <c r="M19" s="69" t="s">
        <v>185</v>
      </c>
      <c r="N19" s="74">
        <v>1.725</v>
      </c>
      <c r="O19" s="74">
        <v>0</v>
      </c>
      <c r="P19" s="75">
        <v>0</v>
      </c>
    </row>
    <row r="20" spans="1:26" s="3" customFormat="1" ht="46.5" customHeight="1">
      <c r="A20" s="126" t="s">
        <v>160</v>
      </c>
      <c r="B20" s="118"/>
      <c r="C20" s="118"/>
      <c r="D20" s="118"/>
      <c r="E20" s="118"/>
      <c r="F20" s="118"/>
      <c r="G20" s="118"/>
      <c r="H20" s="118"/>
      <c r="I20" s="5" t="s">
        <v>10</v>
      </c>
      <c r="J20" s="12">
        <v>335.81</v>
      </c>
      <c r="K20" s="12">
        <v>75.81</v>
      </c>
      <c r="L20" s="12">
        <v>75.81</v>
      </c>
      <c r="M20" s="118"/>
      <c r="N20" s="118"/>
      <c r="O20" s="118"/>
      <c r="P20" s="140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s="3" customFormat="1" ht="113.25" customHeight="1">
      <c r="A21" s="76">
        <v>3</v>
      </c>
      <c r="B21" s="45" t="s">
        <v>77</v>
      </c>
      <c r="C21" s="127" t="s">
        <v>78</v>
      </c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8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s="32" customFormat="1" ht="108" customHeight="1">
      <c r="A22" s="77" t="s">
        <v>39</v>
      </c>
      <c r="B22" s="5" t="s">
        <v>79</v>
      </c>
      <c r="C22" s="40" t="s">
        <v>4</v>
      </c>
      <c r="D22" s="40" t="s">
        <v>23</v>
      </c>
      <c r="E22" s="28">
        <v>732</v>
      </c>
      <c r="F22" s="28" t="s">
        <v>80</v>
      </c>
      <c r="G22" s="28" t="s">
        <v>138</v>
      </c>
      <c r="H22" s="28" t="s">
        <v>42</v>
      </c>
      <c r="I22" s="5" t="s">
        <v>10</v>
      </c>
      <c r="J22" s="29">
        <v>17919.7</v>
      </c>
      <c r="K22" s="29">
        <v>17919.7</v>
      </c>
      <c r="L22" s="29">
        <v>17919.7</v>
      </c>
      <c r="M22" s="117"/>
      <c r="N22" s="117"/>
      <c r="O22" s="117"/>
      <c r="P22" s="138"/>
      <c r="Q22" s="30"/>
      <c r="R22" s="31"/>
      <c r="S22" s="30"/>
      <c r="T22" s="30"/>
      <c r="U22" s="30"/>
      <c r="V22" s="30"/>
      <c r="W22" s="30"/>
      <c r="X22" s="30"/>
      <c r="Y22" s="30"/>
      <c r="Z22" s="30"/>
    </row>
    <row r="23" spans="1:26" s="32" customFormat="1" ht="157.5" customHeight="1">
      <c r="A23" s="77" t="s">
        <v>18</v>
      </c>
      <c r="B23" s="5" t="s">
        <v>81</v>
      </c>
      <c r="C23" s="40" t="s">
        <v>4</v>
      </c>
      <c r="D23" s="40" t="s">
        <v>23</v>
      </c>
      <c r="E23" s="28">
        <v>732</v>
      </c>
      <c r="F23" s="28" t="s">
        <v>80</v>
      </c>
      <c r="G23" s="28" t="s">
        <v>175</v>
      </c>
      <c r="H23" s="28" t="s">
        <v>17</v>
      </c>
      <c r="I23" s="5" t="s">
        <v>10</v>
      </c>
      <c r="J23" s="29">
        <v>13500</v>
      </c>
      <c r="K23" s="29">
        <v>13784.9</v>
      </c>
      <c r="L23" s="29">
        <v>12927.7</v>
      </c>
      <c r="M23" s="5" t="s">
        <v>85</v>
      </c>
      <c r="N23" s="53">
        <v>172.303</v>
      </c>
      <c r="O23" s="53">
        <v>176.646</v>
      </c>
      <c r="P23" s="78">
        <v>165.656</v>
      </c>
      <c r="Q23" s="30"/>
      <c r="R23" s="31"/>
      <c r="S23" s="30"/>
      <c r="T23" s="30"/>
      <c r="U23" s="30"/>
      <c r="V23" s="30"/>
      <c r="W23" s="30"/>
      <c r="X23" s="30"/>
      <c r="Y23" s="30"/>
      <c r="Z23" s="30"/>
    </row>
    <row r="24" spans="1:26" s="3" customFormat="1" ht="81" customHeight="1">
      <c r="A24" s="76" t="s">
        <v>20</v>
      </c>
      <c r="B24" s="44" t="s">
        <v>83</v>
      </c>
      <c r="C24" s="5" t="s">
        <v>4</v>
      </c>
      <c r="D24" s="44" t="s">
        <v>23</v>
      </c>
      <c r="E24" s="28" t="s">
        <v>84</v>
      </c>
      <c r="F24" s="28" t="s">
        <v>80</v>
      </c>
      <c r="G24" s="28" t="s">
        <v>139</v>
      </c>
      <c r="H24" s="28" t="s">
        <v>140</v>
      </c>
      <c r="I24" s="5" t="s">
        <v>10</v>
      </c>
      <c r="J24" s="29">
        <v>4419.7</v>
      </c>
      <c r="K24" s="29">
        <v>4134.8</v>
      </c>
      <c r="L24" s="29">
        <v>4992</v>
      </c>
      <c r="M24" s="5" t="s">
        <v>82</v>
      </c>
      <c r="N24" s="16">
        <v>47</v>
      </c>
      <c r="O24" s="16">
        <v>27</v>
      </c>
      <c r="P24" s="79">
        <v>91</v>
      </c>
      <c r="Q24" s="2"/>
      <c r="R24" s="31"/>
      <c r="S24" s="2"/>
      <c r="T24" s="2"/>
      <c r="U24" s="2"/>
      <c r="V24" s="2"/>
      <c r="W24" s="2"/>
      <c r="X24" s="2"/>
      <c r="Y24" s="2"/>
      <c r="Z24" s="2"/>
    </row>
    <row r="25" spans="1:26" s="3" customFormat="1" ht="45">
      <c r="A25" s="126" t="s">
        <v>161</v>
      </c>
      <c r="B25" s="118"/>
      <c r="C25" s="118"/>
      <c r="D25" s="118"/>
      <c r="E25" s="118"/>
      <c r="F25" s="118"/>
      <c r="G25" s="118"/>
      <c r="H25" s="118"/>
      <c r="I25" s="44" t="s">
        <v>10</v>
      </c>
      <c r="J25" s="33">
        <v>17919.7</v>
      </c>
      <c r="K25" s="33">
        <v>17919.7</v>
      </c>
      <c r="L25" s="33">
        <v>17919.7</v>
      </c>
      <c r="M25" s="118"/>
      <c r="N25" s="118"/>
      <c r="O25" s="118"/>
      <c r="P25" s="140"/>
      <c r="Q25" s="2"/>
      <c r="R25" s="31"/>
      <c r="S25" s="2"/>
      <c r="T25" s="2"/>
      <c r="U25" s="2"/>
      <c r="V25" s="2"/>
      <c r="W25" s="2"/>
      <c r="X25" s="2"/>
      <c r="Y25" s="2"/>
      <c r="Z25" s="2"/>
    </row>
    <row r="26" spans="1:26" s="3" customFormat="1" ht="96.75" customHeight="1">
      <c r="A26" s="76" t="s">
        <v>108</v>
      </c>
      <c r="B26" s="5" t="s">
        <v>45</v>
      </c>
      <c r="C26" s="130" t="s">
        <v>46</v>
      </c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1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17" ht="25.5" customHeight="1">
      <c r="A27" s="129">
        <v>1</v>
      </c>
      <c r="B27" s="117" t="s">
        <v>19</v>
      </c>
      <c r="C27" s="117" t="s">
        <v>4</v>
      </c>
      <c r="D27" s="118" t="s">
        <v>23</v>
      </c>
      <c r="E27" s="125">
        <v>732</v>
      </c>
      <c r="F27" s="125" t="s">
        <v>16</v>
      </c>
      <c r="G27" s="125" t="s">
        <v>123</v>
      </c>
      <c r="H27" s="125" t="s">
        <v>42</v>
      </c>
      <c r="I27" s="40" t="s">
        <v>1</v>
      </c>
      <c r="J27" s="9">
        <v>77289.73</v>
      </c>
      <c r="K27" s="9">
        <v>76184.33</v>
      </c>
      <c r="L27" s="9">
        <v>81011.73000000001</v>
      </c>
      <c r="M27" s="117"/>
      <c r="N27" s="117"/>
      <c r="O27" s="117"/>
      <c r="P27" s="138"/>
      <c r="Q27" s="10"/>
    </row>
    <row r="28" spans="1:17" ht="46.5" customHeight="1">
      <c r="A28" s="129"/>
      <c r="B28" s="117"/>
      <c r="C28" s="117"/>
      <c r="D28" s="118"/>
      <c r="E28" s="125"/>
      <c r="F28" s="125"/>
      <c r="G28" s="125"/>
      <c r="H28" s="125"/>
      <c r="I28" s="40" t="s">
        <v>10</v>
      </c>
      <c r="J28" s="9">
        <v>69164.73</v>
      </c>
      <c r="K28" s="9">
        <v>67694.33</v>
      </c>
      <c r="L28" s="9">
        <v>72128.73</v>
      </c>
      <c r="M28" s="117"/>
      <c r="N28" s="117"/>
      <c r="O28" s="117"/>
      <c r="P28" s="138"/>
      <c r="Q28" s="10"/>
    </row>
    <row r="29" spans="1:17" ht="39" customHeight="1">
      <c r="A29" s="129"/>
      <c r="B29" s="117"/>
      <c r="C29" s="117"/>
      <c r="D29" s="118"/>
      <c r="E29" s="125"/>
      <c r="F29" s="125"/>
      <c r="G29" s="125"/>
      <c r="H29" s="125"/>
      <c r="I29" s="40" t="s">
        <v>22</v>
      </c>
      <c r="J29" s="9">
        <v>8125</v>
      </c>
      <c r="K29" s="9">
        <v>8490</v>
      </c>
      <c r="L29" s="9">
        <v>8883</v>
      </c>
      <c r="M29" s="117"/>
      <c r="N29" s="117"/>
      <c r="O29" s="117"/>
      <c r="P29" s="138"/>
      <c r="Q29" s="10"/>
    </row>
    <row r="30" spans="1:16" ht="51" customHeight="1" thickBot="1">
      <c r="A30" s="80" t="s">
        <v>18</v>
      </c>
      <c r="B30" s="62" t="s">
        <v>152</v>
      </c>
      <c r="C30" s="62" t="s">
        <v>4</v>
      </c>
      <c r="D30" s="81" t="s">
        <v>23</v>
      </c>
      <c r="E30" s="82">
        <v>732</v>
      </c>
      <c r="F30" s="82" t="s">
        <v>16</v>
      </c>
      <c r="G30" s="82" t="s">
        <v>124</v>
      </c>
      <c r="H30" s="82" t="s">
        <v>17</v>
      </c>
      <c r="I30" s="62" t="s">
        <v>10</v>
      </c>
      <c r="J30" s="83">
        <v>4789.73</v>
      </c>
      <c r="K30" s="83">
        <v>11153.02</v>
      </c>
      <c r="L30" s="83">
        <v>11153</v>
      </c>
      <c r="M30" s="62" t="s">
        <v>15</v>
      </c>
      <c r="N30" s="81">
        <v>6.05</v>
      </c>
      <c r="O30" s="81">
        <v>14.5</v>
      </c>
      <c r="P30" s="84">
        <v>14.5</v>
      </c>
    </row>
    <row r="31" spans="1:16" ht="47.25" customHeight="1">
      <c r="A31" s="133" t="s">
        <v>20</v>
      </c>
      <c r="B31" s="132" t="s">
        <v>24</v>
      </c>
      <c r="C31" s="132" t="s">
        <v>4</v>
      </c>
      <c r="D31" s="136" t="s">
        <v>23</v>
      </c>
      <c r="E31" s="137">
        <v>732</v>
      </c>
      <c r="F31" s="137" t="s">
        <v>16</v>
      </c>
      <c r="G31" s="137" t="s">
        <v>125</v>
      </c>
      <c r="H31" s="137" t="s">
        <v>17</v>
      </c>
      <c r="I31" s="54" t="s">
        <v>10</v>
      </c>
      <c r="J31" s="85">
        <v>64375</v>
      </c>
      <c r="K31" s="85">
        <v>56541.31</v>
      </c>
      <c r="L31" s="85">
        <v>60975.73</v>
      </c>
      <c r="M31" s="132" t="s">
        <v>21</v>
      </c>
      <c r="N31" s="136">
        <v>1140.5</v>
      </c>
      <c r="O31" s="136">
        <v>1140.5</v>
      </c>
      <c r="P31" s="139">
        <v>1140.5</v>
      </c>
    </row>
    <row r="32" spans="1:16" ht="32.25" customHeight="1">
      <c r="A32" s="134"/>
      <c r="B32" s="117"/>
      <c r="C32" s="117"/>
      <c r="D32" s="118"/>
      <c r="E32" s="125"/>
      <c r="F32" s="125"/>
      <c r="G32" s="125"/>
      <c r="H32" s="125"/>
      <c r="I32" s="40" t="s">
        <v>22</v>
      </c>
      <c r="J32" s="9">
        <v>8125</v>
      </c>
      <c r="K32" s="9">
        <v>8490</v>
      </c>
      <c r="L32" s="9">
        <v>8883</v>
      </c>
      <c r="M32" s="117"/>
      <c r="N32" s="118"/>
      <c r="O32" s="118"/>
      <c r="P32" s="140"/>
    </row>
    <row r="33" spans="1:17" ht="21.75" customHeight="1">
      <c r="A33" s="126" t="s">
        <v>162</v>
      </c>
      <c r="B33" s="118"/>
      <c r="C33" s="118"/>
      <c r="D33" s="118"/>
      <c r="E33" s="118"/>
      <c r="F33" s="118"/>
      <c r="G33" s="118"/>
      <c r="H33" s="118"/>
      <c r="I33" s="42" t="s">
        <v>1</v>
      </c>
      <c r="J33" s="11">
        <v>77289.73</v>
      </c>
      <c r="K33" s="11">
        <v>76184.33</v>
      </c>
      <c r="L33" s="11">
        <v>81011.73000000001</v>
      </c>
      <c r="M33" s="118"/>
      <c r="N33" s="118"/>
      <c r="O33" s="118"/>
      <c r="P33" s="140"/>
      <c r="Q33" s="114"/>
    </row>
    <row r="34" spans="1:17" ht="46.5" customHeight="1">
      <c r="A34" s="126"/>
      <c r="B34" s="118"/>
      <c r="C34" s="118"/>
      <c r="D34" s="118"/>
      <c r="E34" s="118"/>
      <c r="F34" s="118"/>
      <c r="G34" s="118"/>
      <c r="H34" s="118"/>
      <c r="I34" s="40" t="s">
        <v>10</v>
      </c>
      <c r="J34" s="11">
        <v>69164.73</v>
      </c>
      <c r="K34" s="11">
        <v>67694.33</v>
      </c>
      <c r="L34" s="11">
        <v>72128.73</v>
      </c>
      <c r="M34" s="118"/>
      <c r="N34" s="118"/>
      <c r="O34" s="118"/>
      <c r="P34" s="140"/>
      <c r="Q34" s="114"/>
    </row>
    <row r="35" spans="1:17" ht="30.75" customHeight="1">
      <c r="A35" s="126"/>
      <c r="B35" s="118"/>
      <c r="C35" s="118"/>
      <c r="D35" s="118"/>
      <c r="E35" s="118"/>
      <c r="F35" s="118"/>
      <c r="G35" s="118"/>
      <c r="H35" s="118"/>
      <c r="I35" s="40" t="s">
        <v>22</v>
      </c>
      <c r="J35" s="9">
        <v>8125</v>
      </c>
      <c r="K35" s="9">
        <v>8490</v>
      </c>
      <c r="L35" s="9">
        <v>8883</v>
      </c>
      <c r="M35" s="118"/>
      <c r="N35" s="118"/>
      <c r="O35" s="118"/>
      <c r="P35" s="140"/>
      <c r="Q35" s="114"/>
    </row>
    <row r="36" spans="1:26" s="3" customFormat="1" ht="159.75" customHeight="1">
      <c r="A36" s="129" t="s">
        <v>163</v>
      </c>
      <c r="B36" s="119"/>
      <c r="C36" s="130" t="s">
        <v>106</v>
      </c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1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s="3" customFormat="1" ht="47.25" customHeight="1">
      <c r="A37" s="126" t="s">
        <v>39</v>
      </c>
      <c r="B37" s="119" t="s">
        <v>107</v>
      </c>
      <c r="C37" s="117" t="s">
        <v>40</v>
      </c>
      <c r="D37" s="118" t="s">
        <v>171</v>
      </c>
      <c r="E37" s="125">
        <v>732</v>
      </c>
      <c r="F37" s="125" t="s">
        <v>29</v>
      </c>
      <c r="G37" s="125" t="s">
        <v>120</v>
      </c>
      <c r="H37" s="125" t="s">
        <v>42</v>
      </c>
      <c r="I37" s="5" t="s">
        <v>10</v>
      </c>
      <c r="J37" s="12">
        <v>5000</v>
      </c>
      <c r="K37" s="12">
        <v>5000</v>
      </c>
      <c r="L37" s="12">
        <v>5000</v>
      </c>
      <c r="M37" s="118"/>
      <c r="N37" s="118"/>
      <c r="O37" s="118"/>
      <c r="P37" s="140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s="3" customFormat="1" ht="36.75" customHeight="1">
      <c r="A38" s="126"/>
      <c r="B38" s="119"/>
      <c r="C38" s="117"/>
      <c r="D38" s="118"/>
      <c r="E38" s="125"/>
      <c r="F38" s="125"/>
      <c r="G38" s="125"/>
      <c r="H38" s="125"/>
      <c r="I38" s="5" t="s">
        <v>41</v>
      </c>
      <c r="J38" s="12">
        <v>20000</v>
      </c>
      <c r="K38" s="12">
        <v>20000</v>
      </c>
      <c r="L38" s="12">
        <v>14000</v>
      </c>
      <c r="M38" s="118"/>
      <c r="N38" s="118"/>
      <c r="O38" s="118"/>
      <c r="P38" s="140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s="3" customFormat="1" ht="89.25" customHeight="1">
      <c r="A39" s="126" t="s">
        <v>18</v>
      </c>
      <c r="B39" s="119" t="s">
        <v>176</v>
      </c>
      <c r="C39" s="117" t="s">
        <v>40</v>
      </c>
      <c r="D39" s="118" t="s">
        <v>23</v>
      </c>
      <c r="E39" s="13">
        <v>732</v>
      </c>
      <c r="F39" s="14" t="s">
        <v>29</v>
      </c>
      <c r="G39" s="15" t="s">
        <v>121</v>
      </c>
      <c r="H39" s="14">
        <v>414</v>
      </c>
      <c r="I39" s="117" t="s">
        <v>10</v>
      </c>
      <c r="J39" s="12">
        <v>4550</v>
      </c>
      <c r="K39" s="12">
        <v>5000</v>
      </c>
      <c r="L39" s="12">
        <v>5000</v>
      </c>
      <c r="M39" s="117" t="s">
        <v>44</v>
      </c>
      <c r="N39" s="118">
        <v>7</v>
      </c>
      <c r="O39" s="118">
        <v>42</v>
      </c>
      <c r="P39" s="140">
        <v>4</v>
      </c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s="3" customFormat="1" ht="36.75" customHeight="1">
      <c r="A40" s="126"/>
      <c r="B40" s="119"/>
      <c r="C40" s="117"/>
      <c r="D40" s="118"/>
      <c r="E40" s="13">
        <v>732</v>
      </c>
      <c r="F40" s="14" t="s">
        <v>16</v>
      </c>
      <c r="G40" s="15" t="s">
        <v>121</v>
      </c>
      <c r="H40" s="14">
        <v>414</v>
      </c>
      <c r="I40" s="117"/>
      <c r="J40" s="12">
        <v>450</v>
      </c>
      <c r="K40" s="12">
        <v>0</v>
      </c>
      <c r="L40" s="12">
        <v>0</v>
      </c>
      <c r="M40" s="117"/>
      <c r="N40" s="118"/>
      <c r="O40" s="118"/>
      <c r="P40" s="140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s="3" customFormat="1" ht="36.75" customHeight="1">
      <c r="A41" s="126"/>
      <c r="B41" s="119"/>
      <c r="C41" s="117"/>
      <c r="D41" s="118"/>
      <c r="E41" s="13">
        <v>732</v>
      </c>
      <c r="F41" s="14" t="s">
        <v>29</v>
      </c>
      <c r="G41" s="14" t="s">
        <v>122</v>
      </c>
      <c r="H41" s="14" t="s">
        <v>182</v>
      </c>
      <c r="I41" s="5" t="s">
        <v>41</v>
      </c>
      <c r="J41" s="12">
        <v>20000</v>
      </c>
      <c r="K41" s="12">
        <v>20000</v>
      </c>
      <c r="L41" s="12">
        <v>14000</v>
      </c>
      <c r="M41" s="117"/>
      <c r="N41" s="118"/>
      <c r="O41" s="118"/>
      <c r="P41" s="140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s="3" customFormat="1" ht="24" customHeight="1">
      <c r="A42" s="126" t="s">
        <v>164</v>
      </c>
      <c r="B42" s="118"/>
      <c r="C42" s="118"/>
      <c r="D42" s="118"/>
      <c r="E42" s="118"/>
      <c r="F42" s="118"/>
      <c r="G42" s="118"/>
      <c r="H42" s="118"/>
      <c r="I42" s="8" t="s">
        <v>43</v>
      </c>
      <c r="J42" s="12">
        <v>25000</v>
      </c>
      <c r="K42" s="12">
        <v>25000</v>
      </c>
      <c r="L42" s="12">
        <v>19000</v>
      </c>
      <c r="M42" s="118"/>
      <c r="N42" s="118"/>
      <c r="O42" s="118"/>
      <c r="P42" s="140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s="3" customFormat="1" ht="50.25" customHeight="1">
      <c r="A43" s="126"/>
      <c r="B43" s="118"/>
      <c r="C43" s="118"/>
      <c r="D43" s="118"/>
      <c r="E43" s="118"/>
      <c r="F43" s="118"/>
      <c r="G43" s="118"/>
      <c r="H43" s="118"/>
      <c r="I43" s="5" t="s">
        <v>10</v>
      </c>
      <c r="J43" s="12">
        <v>5000</v>
      </c>
      <c r="K43" s="12">
        <v>5000</v>
      </c>
      <c r="L43" s="12">
        <v>5000</v>
      </c>
      <c r="M43" s="118"/>
      <c r="N43" s="118"/>
      <c r="O43" s="118"/>
      <c r="P43" s="140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s="3" customFormat="1" ht="36.75" customHeight="1">
      <c r="A44" s="126"/>
      <c r="B44" s="118"/>
      <c r="C44" s="118"/>
      <c r="D44" s="118"/>
      <c r="E44" s="118"/>
      <c r="F44" s="118"/>
      <c r="G44" s="118"/>
      <c r="H44" s="118"/>
      <c r="I44" s="5" t="s">
        <v>41</v>
      </c>
      <c r="J44" s="12">
        <v>20000</v>
      </c>
      <c r="K44" s="12">
        <v>20000</v>
      </c>
      <c r="L44" s="12">
        <v>14000</v>
      </c>
      <c r="M44" s="118"/>
      <c r="N44" s="118"/>
      <c r="O44" s="118"/>
      <c r="P44" s="140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s="3" customFormat="1" ht="113.25" customHeight="1" thickBot="1">
      <c r="A45" s="86" t="s">
        <v>109</v>
      </c>
      <c r="B45" s="60" t="s">
        <v>47</v>
      </c>
      <c r="C45" s="156" t="s">
        <v>46</v>
      </c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7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s="3" customFormat="1" ht="93.75" customHeight="1">
      <c r="A46" s="87" t="s">
        <v>39</v>
      </c>
      <c r="B46" s="88" t="s">
        <v>177</v>
      </c>
      <c r="C46" s="89" t="s">
        <v>48</v>
      </c>
      <c r="D46" s="72" t="s">
        <v>23</v>
      </c>
      <c r="E46" s="90">
        <v>732</v>
      </c>
      <c r="F46" s="91" t="s">
        <v>49</v>
      </c>
      <c r="G46" s="91" t="s">
        <v>126</v>
      </c>
      <c r="H46" s="91" t="s">
        <v>49</v>
      </c>
      <c r="I46" s="89" t="s">
        <v>50</v>
      </c>
      <c r="J46" s="92">
        <v>8440</v>
      </c>
      <c r="K46" s="92">
        <v>8440</v>
      </c>
      <c r="L46" s="92">
        <v>8440</v>
      </c>
      <c r="M46" s="176"/>
      <c r="N46" s="176"/>
      <c r="O46" s="176"/>
      <c r="P46" s="177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s="3" customFormat="1" ht="75.75" customHeight="1">
      <c r="A47" s="76" t="s">
        <v>18</v>
      </c>
      <c r="B47" s="45" t="s">
        <v>51</v>
      </c>
      <c r="C47" s="47" t="s">
        <v>48</v>
      </c>
      <c r="D47" s="44" t="s">
        <v>23</v>
      </c>
      <c r="E47" s="46">
        <v>732</v>
      </c>
      <c r="F47" s="34" t="s">
        <v>16</v>
      </c>
      <c r="G47" s="34" t="s">
        <v>127</v>
      </c>
      <c r="H47" s="46">
        <v>244</v>
      </c>
      <c r="I47" s="47" t="s">
        <v>50</v>
      </c>
      <c r="J47" s="33">
        <v>4100</v>
      </c>
      <c r="K47" s="33">
        <v>4100</v>
      </c>
      <c r="L47" s="33">
        <v>4100</v>
      </c>
      <c r="M47" s="35" t="s">
        <v>197</v>
      </c>
      <c r="N47" s="35" t="s">
        <v>52</v>
      </c>
      <c r="O47" s="35" t="s">
        <v>52</v>
      </c>
      <c r="P47" s="93" t="s">
        <v>52</v>
      </c>
      <c r="Q47" s="36"/>
      <c r="R47" s="2"/>
      <c r="S47" s="2"/>
      <c r="T47" s="2"/>
      <c r="U47" s="2"/>
      <c r="V47" s="2"/>
      <c r="W47" s="2"/>
      <c r="X47" s="2"/>
      <c r="Y47" s="2"/>
      <c r="Z47" s="2"/>
    </row>
    <row r="48" spans="1:26" s="3" customFormat="1" ht="81" customHeight="1">
      <c r="A48" s="76" t="s">
        <v>20</v>
      </c>
      <c r="B48" s="45" t="s">
        <v>53</v>
      </c>
      <c r="C48" s="47" t="s">
        <v>48</v>
      </c>
      <c r="D48" s="44" t="s">
        <v>23</v>
      </c>
      <c r="E48" s="46">
        <v>732</v>
      </c>
      <c r="F48" s="34" t="s">
        <v>16</v>
      </c>
      <c r="G48" s="34" t="s">
        <v>128</v>
      </c>
      <c r="H48" s="46">
        <v>244</v>
      </c>
      <c r="I48" s="47" t="s">
        <v>50</v>
      </c>
      <c r="J48" s="33">
        <v>300</v>
      </c>
      <c r="K48" s="33">
        <v>300</v>
      </c>
      <c r="L48" s="33">
        <v>300</v>
      </c>
      <c r="M48" s="40" t="s">
        <v>54</v>
      </c>
      <c r="N48" s="8">
        <v>75</v>
      </c>
      <c r="O48" s="8">
        <v>75</v>
      </c>
      <c r="P48" s="58">
        <v>75</v>
      </c>
      <c r="Q48" s="36"/>
      <c r="R48" s="2"/>
      <c r="S48" s="2"/>
      <c r="T48" s="2"/>
      <c r="U48" s="2"/>
      <c r="V48" s="2"/>
      <c r="W48" s="2"/>
      <c r="X48" s="2"/>
      <c r="Y48" s="2"/>
      <c r="Z48" s="2"/>
    </row>
    <row r="49" spans="1:26" s="8" customFormat="1" ht="48.75" customHeight="1">
      <c r="A49" s="126" t="s">
        <v>55</v>
      </c>
      <c r="B49" s="135" t="s">
        <v>99</v>
      </c>
      <c r="C49" s="135" t="s">
        <v>110</v>
      </c>
      <c r="D49" s="117" t="s">
        <v>23</v>
      </c>
      <c r="E49" s="118">
        <v>732</v>
      </c>
      <c r="F49" s="125" t="s">
        <v>16</v>
      </c>
      <c r="G49" s="125" t="s">
        <v>129</v>
      </c>
      <c r="H49" s="118">
        <v>611</v>
      </c>
      <c r="I49" s="135" t="s">
        <v>50</v>
      </c>
      <c r="J49" s="145">
        <v>1230</v>
      </c>
      <c r="K49" s="145">
        <v>1230</v>
      </c>
      <c r="L49" s="145">
        <v>1230</v>
      </c>
      <c r="M49" s="117" t="s">
        <v>115</v>
      </c>
      <c r="N49" s="135" t="s">
        <v>178</v>
      </c>
      <c r="O49" s="135" t="s">
        <v>178</v>
      </c>
      <c r="P49" s="142" t="s">
        <v>178</v>
      </c>
      <c r="Q49" s="36"/>
      <c r="R49" s="2"/>
      <c r="S49" s="2"/>
      <c r="T49" s="2"/>
      <c r="U49" s="2"/>
      <c r="V49" s="2"/>
      <c r="W49" s="2"/>
      <c r="X49" s="2"/>
      <c r="Y49" s="2"/>
      <c r="Z49" s="2"/>
    </row>
    <row r="50" spans="1:26" s="3" customFormat="1" ht="93" customHeight="1">
      <c r="A50" s="126"/>
      <c r="B50" s="135"/>
      <c r="C50" s="135"/>
      <c r="D50" s="117"/>
      <c r="E50" s="118"/>
      <c r="F50" s="125"/>
      <c r="G50" s="125"/>
      <c r="H50" s="118"/>
      <c r="I50" s="135"/>
      <c r="J50" s="145"/>
      <c r="K50" s="145"/>
      <c r="L50" s="145"/>
      <c r="M50" s="117"/>
      <c r="N50" s="135"/>
      <c r="O50" s="135"/>
      <c r="P50" s="142"/>
      <c r="Q50" s="36"/>
      <c r="R50" s="2"/>
      <c r="S50" s="2"/>
      <c r="T50" s="2"/>
      <c r="U50" s="2"/>
      <c r="V50" s="2"/>
      <c r="W50" s="2"/>
      <c r="X50" s="2"/>
      <c r="Y50" s="2"/>
      <c r="Z50" s="2"/>
    </row>
    <row r="51" spans="1:17" ht="72.75" customHeight="1" hidden="1">
      <c r="A51" s="126"/>
      <c r="B51" s="135"/>
      <c r="C51" s="135"/>
      <c r="D51" s="117"/>
      <c r="E51" s="16">
        <v>732</v>
      </c>
      <c r="F51" s="37" t="s">
        <v>16</v>
      </c>
      <c r="G51" s="37" t="s">
        <v>129</v>
      </c>
      <c r="H51" s="16">
        <v>611</v>
      </c>
      <c r="I51" s="135"/>
      <c r="J51" s="145"/>
      <c r="K51" s="145"/>
      <c r="L51" s="145"/>
      <c r="M51" s="117"/>
      <c r="N51" s="135"/>
      <c r="O51" s="135"/>
      <c r="P51" s="142"/>
      <c r="Q51" s="36"/>
    </row>
    <row r="52" spans="1:17" ht="86.25" customHeight="1">
      <c r="A52" s="94" t="s">
        <v>56</v>
      </c>
      <c r="B52" s="40" t="s">
        <v>58</v>
      </c>
      <c r="C52" s="40" t="s">
        <v>4</v>
      </c>
      <c r="D52" s="42" t="s">
        <v>23</v>
      </c>
      <c r="E52" s="43">
        <v>732</v>
      </c>
      <c r="F52" s="43" t="s">
        <v>16</v>
      </c>
      <c r="G52" s="34" t="s">
        <v>130</v>
      </c>
      <c r="H52" s="43" t="s">
        <v>17</v>
      </c>
      <c r="I52" s="40" t="s">
        <v>10</v>
      </c>
      <c r="J52" s="12">
        <v>2610</v>
      </c>
      <c r="K52" s="12">
        <v>2610</v>
      </c>
      <c r="L52" s="12">
        <v>2610</v>
      </c>
      <c r="M52" s="40" t="s">
        <v>59</v>
      </c>
      <c r="N52" s="42">
        <v>31</v>
      </c>
      <c r="O52" s="42">
        <v>31</v>
      </c>
      <c r="P52" s="95">
        <v>31</v>
      </c>
      <c r="Q52" s="36"/>
    </row>
    <row r="53" spans="1:17" ht="140.25" customHeight="1">
      <c r="A53" s="94" t="s">
        <v>57</v>
      </c>
      <c r="B53" s="40" t="s">
        <v>179</v>
      </c>
      <c r="C53" s="40" t="s">
        <v>4</v>
      </c>
      <c r="D53" s="42" t="s">
        <v>23</v>
      </c>
      <c r="E53" s="43">
        <v>732</v>
      </c>
      <c r="F53" s="43" t="s">
        <v>60</v>
      </c>
      <c r="G53" s="34" t="s">
        <v>131</v>
      </c>
      <c r="H53" s="43" t="s">
        <v>17</v>
      </c>
      <c r="I53" s="40" t="s">
        <v>10</v>
      </c>
      <c r="J53" s="12">
        <v>200</v>
      </c>
      <c r="K53" s="12">
        <v>200</v>
      </c>
      <c r="L53" s="12">
        <v>200</v>
      </c>
      <c r="M53" s="40" t="s">
        <v>61</v>
      </c>
      <c r="N53" s="42">
        <v>1</v>
      </c>
      <c r="O53" s="42">
        <v>1</v>
      </c>
      <c r="P53" s="95">
        <v>1</v>
      </c>
      <c r="Q53" s="36"/>
    </row>
    <row r="54" spans="1:26" s="3" customFormat="1" ht="50.25" customHeight="1">
      <c r="A54" s="76" t="s">
        <v>62</v>
      </c>
      <c r="B54" s="45" t="s">
        <v>63</v>
      </c>
      <c r="C54" s="47" t="s">
        <v>48</v>
      </c>
      <c r="D54" s="42" t="s">
        <v>23</v>
      </c>
      <c r="E54" s="46">
        <v>732</v>
      </c>
      <c r="F54" s="34" t="s">
        <v>49</v>
      </c>
      <c r="G54" s="34" t="s">
        <v>132</v>
      </c>
      <c r="H54" s="34" t="s">
        <v>49</v>
      </c>
      <c r="I54" s="47" t="s">
        <v>50</v>
      </c>
      <c r="J54" s="33">
        <f>8193+J60</f>
        <v>16868.9</v>
      </c>
      <c r="K54" s="33">
        <f>8193+K60</f>
        <v>16719.5</v>
      </c>
      <c r="L54" s="33">
        <f>8193+L60</f>
        <v>16719.5</v>
      </c>
      <c r="M54" s="135"/>
      <c r="N54" s="135"/>
      <c r="O54" s="135"/>
      <c r="P54" s="142"/>
      <c r="Q54" s="36"/>
      <c r="R54" s="2"/>
      <c r="S54" s="2"/>
      <c r="T54" s="2"/>
      <c r="U54" s="2"/>
      <c r="V54" s="2"/>
      <c r="W54" s="2"/>
      <c r="X54" s="2"/>
      <c r="Y54" s="2"/>
      <c r="Z54" s="2"/>
    </row>
    <row r="55" spans="1:26" s="3" customFormat="1" ht="162" customHeight="1">
      <c r="A55" s="76" t="s">
        <v>33</v>
      </c>
      <c r="B55" s="45" t="s">
        <v>153</v>
      </c>
      <c r="C55" s="47" t="s">
        <v>48</v>
      </c>
      <c r="D55" s="42" t="s">
        <v>23</v>
      </c>
      <c r="E55" s="46">
        <v>732</v>
      </c>
      <c r="F55" s="34" t="s">
        <v>64</v>
      </c>
      <c r="G55" s="34" t="s">
        <v>133</v>
      </c>
      <c r="H55" s="46">
        <v>323</v>
      </c>
      <c r="I55" s="47" t="s">
        <v>50</v>
      </c>
      <c r="J55" s="33">
        <v>1935</v>
      </c>
      <c r="K55" s="33">
        <v>1935</v>
      </c>
      <c r="L55" s="33">
        <v>1935</v>
      </c>
      <c r="M55" s="35" t="s">
        <v>65</v>
      </c>
      <c r="N55" s="38">
        <v>3500</v>
      </c>
      <c r="O55" s="38">
        <v>3500</v>
      </c>
      <c r="P55" s="96">
        <v>3500</v>
      </c>
      <c r="Q55" s="36"/>
      <c r="R55" s="2"/>
      <c r="S55" s="2"/>
      <c r="T55" s="2"/>
      <c r="U55" s="2"/>
      <c r="V55" s="2"/>
      <c r="W55" s="2"/>
      <c r="X55" s="2"/>
      <c r="Y55" s="2"/>
      <c r="Z55" s="2"/>
    </row>
    <row r="56" spans="1:26" s="3" customFormat="1" ht="131.25" customHeight="1">
      <c r="A56" s="76" t="s">
        <v>66</v>
      </c>
      <c r="B56" s="45" t="s">
        <v>67</v>
      </c>
      <c r="C56" s="47" t="s">
        <v>48</v>
      </c>
      <c r="D56" s="42" t="s">
        <v>23</v>
      </c>
      <c r="E56" s="46">
        <v>732</v>
      </c>
      <c r="F56" s="34" t="s">
        <v>64</v>
      </c>
      <c r="G56" s="34" t="s">
        <v>134</v>
      </c>
      <c r="H56" s="46">
        <v>323</v>
      </c>
      <c r="I56" s="47" t="s">
        <v>50</v>
      </c>
      <c r="J56" s="33">
        <v>5700</v>
      </c>
      <c r="K56" s="33">
        <v>5700</v>
      </c>
      <c r="L56" s="33">
        <v>5700</v>
      </c>
      <c r="M56" s="5" t="s">
        <v>68</v>
      </c>
      <c r="N56" s="8">
        <v>37255</v>
      </c>
      <c r="O56" s="8">
        <v>37255</v>
      </c>
      <c r="P56" s="58">
        <v>37255</v>
      </c>
      <c r="Q56" s="36"/>
      <c r="R56" s="2"/>
      <c r="S56" s="2"/>
      <c r="T56" s="2"/>
      <c r="U56" s="2"/>
      <c r="V56" s="2"/>
      <c r="W56" s="2"/>
      <c r="X56" s="2"/>
      <c r="Y56" s="2"/>
      <c r="Z56" s="2"/>
    </row>
    <row r="57" spans="1:26" s="3" customFormat="1" ht="122.25" customHeight="1">
      <c r="A57" s="57" t="s">
        <v>69</v>
      </c>
      <c r="B57" s="45" t="s">
        <v>70</v>
      </c>
      <c r="C57" s="47" t="s">
        <v>48</v>
      </c>
      <c r="D57" s="42" t="s">
        <v>23</v>
      </c>
      <c r="E57" s="46">
        <v>732</v>
      </c>
      <c r="F57" s="34" t="s">
        <v>71</v>
      </c>
      <c r="G57" s="34" t="s">
        <v>135</v>
      </c>
      <c r="H57" s="46">
        <v>810</v>
      </c>
      <c r="I57" s="47" t="s">
        <v>50</v>
      </c>
      <c r="J57" s="33">
        <v>24</v>
      </c>
      <c r="K57" s="33">
        <v>24</v>
      </c>
      <c r="L57" s="33">
        <v>24</v>
      </c>
      <c r="M57" s="35" t="s">
        <v>72</v>
      </c>
      <c r="N57" s="8">
        <v>154</v>
      </c>
      <c r="O57" s="8">
        <v>154</v>
      </c>
      <c r="P57" s="58">
        <v>154</v>
      </c>
      <c r="Q57" s="36"/>
      <c r="R57" s="2"/>
      <c r="S57" s="2"/>
      <c r="T57" s="2"/>
      <c r="U57" s="2"/>
      <c r="V57" s="2"/>
      <c r="W57" s="2"/>
      <c r="X57" s="2"/>
      <c r="Y57" s="2"/>
      <c r="Z57" s="2"/>
    </row>
    <row r="58" spans="1:26" s="3" customFormat="1" ht="120" customHeight="1">
      <c r="A58" s="76" t="s">
        <v>73</v>
      </c>
      <c r="B58" s="45" t="s">
        <v>74</v>
      </c>
      <c r="C58" s="47" t="s">
        <v>48</v>
      </c>
      <c r="D58" s="42" t="s">
        <v>23</v>
      </c>
      <c r="E58" s="46">
        <v>732</v>
      </c>
      <c r="F58" s="34" t="s">
        <v>71</v>
      </c>
      <c r="G58" s="34" t="s">
        <v>136</v>
      </c>
      <c r="H58" s="46">
        <v>810</v>
      </c>
      <c r="I58" s="47" t="s">
        <v>50</v>
      </c>
      <c r="J58" s="33">
        <v>10</v>
      </c>
      <c r="K58" s="33">
        <v>10</v>
      </c>
      <c r="L58" s="33">
        <v>10</v>
      </c>
      <c r="M58" s="35" t="s">
        <v>75</v>
      </c>
      <c r="N58" s="8">
        <v>521</v>
      </c>
      <c r="O58" s="8">
        <v>521</v>
      </c>
      <c r="P58" s="58">
        <v>521</v>
      </c>
      <c r="Q58" s="36"/>
      <c r="R58" s="2"/>
      <c r="S58" s="2"/>
      <c r="T58" s="2"/>
      <c r="U58" s="2"/>
      <c r="V58" s="2"/>
      <c r="W58" s="2"/>
      <c r="X58" s="2"/>
      <c r="Y58" s="2"/>
      <c r="Z58" s="2"/>
    </row>
    <row r="59" spans="1:26" s="3" customFormat="1" ht="96" customHeight="1">
      <c r="A59" s="76" t="s">
        <v>201</v>
      </c>
      <c r="B59" s="45" t="s">
        <v>76</v>
      </c>
      <c r="C59" s="152" t="s">
        <v>48</v>
      </c>
      <c r="D59" s="42" t="s">
        <v>23</v>
      </c>
      <c r="E59" s="46">
        <v>732</v>
      </c>
      <c r="F59" s="34" t="s">
        <v>64</v>
      </c>
      <c r="G59" s="34" t="s">
        <v>137</v>
      </c>
      <c r="H59" s="46">
        <v>323</v>
      </c>
      <c r="I59" s="47" t="s">
        <v>50</v>
      </c>
      <c r="J59" s="33">
        <v>524</v>
      </c>
      <c r="K59" s="33">
        <v>524</v>
      </c>
      <c r="L59" s="33">
        <v>524</v>
      </c>
      <c r="M59" s="121" t="s">
        <v>199</v>
      </c>
      <c r="N59" s="123">
        <v>45764</v>
      </c>
      <c r="O59" s="123">
        <v>45764</v>
      </c>
      <c r="P59" s="154">
        <v>45764</v>
      </c>
      <c r="Q59" s="36"/>
      <c r="R59" s="2"/>
      <c r="S59" s="2"/>
      <c r="T59" s="2"/>
      <c r="U59" s="2"/>
      <c r="V59" s="2"/>
      <c r="W59" s="2"/>
      <c r="X59" s="2"/>
      <c r="Y59" s="2"/>
      <c r="Z59" s="2"/>
    </row>
    <row r="60" spans="1:26" s="3" customFormat="1" ht="104.25" customHeight="1">
      <c r="A60" s="76" t="s">
        <v>202</v>
      </c>
      <c r="B60" s="113" t="s">
        <v>204</v>
      </c>
      <c r="C60" s="153"/>
      <c r="D60" s="42" t="s">
        <v>23</v>
      </c>
      <c r="E60" s="46">
        <v>732</v>
      </c>
      <c r="F60" s="34" t="s">
        <v>64</v>
      </c>
      <c r="G60" s="34" t="s">
        <v>198</v>
      </c>
      <c r="H60" s="46">
        <v>323</v>
      </c>
      <c r="I60" s="47" t="s">
        <v>41</v>
      </c>
      <c r="J60" s="33">
        <v>8675.9</v>
      </c>
      <c r="K60" s="33">
        <v>8526.5</v>
      </c>
      <c r="L60" s="33">
        <v>8526.5</v>
      </c>
      <c r="M60" s="122"/>
      <c r="N60" s="124"/>
      <c r="O60" s="124"/>
      <c r="P60" s="155"/>
      <c r="Q60" s="36"/>
      <c r="R60" s="2"/>
      <c r="S60" s="2"/>
      <c r="T60" s="2"/>
      <c r="U60" s="2"/>
      <c r="V60" s="2"/>
      <c r="W60" s="2"/>
      <c r="X60" s="2"/>
      <c r="Y60" s="2"/>
      <c r="Z60" s="2"/>
    </row>
    <row r="61" spans="1:26" s="3" customFormat="1" ht="51" customHeight="1">
      <c r="A61" s="179" t="s">
        <v>165</v>
      </c>
      <c r="B61" s="162"/>
      <c r="C61" s="162"/>
      <c r="D61" s="162"/>
      <c r="E61" s="162"/>
      <c r="F61" s="162"/>
      <c r="G61" s="162"/>
      <c r="H61" s="180"/>
      <c r="I61" s="47" t="s">
        <v>50</v>
      </c>
      <c r="J61" s="33">
        <v>16633</v>
      </c>
      <c r="K61" s="33">
        <v>16633</v>
      </c>
      <c r="L61" s="33">
        <v>16633</v>
      </c>
      <c r="M61" s="161"/>
      <c r="N61" s="162"/>
      <c r="O61" s="162"/>
      <c r="P61" s="163"/>
      <c r="Q61" s="36"/>
      <c r="R61" s="2"/>
      <c r="S61" s="2"/>
      <c r="T61" s="2"/>
      <c r="U61" s="2"/>
      <c r="V61" s="2"/>
      <c r="W61" s="2"/>
      <c r="X61" s="2"/>
      <c r="Y61" s="2"/>
      <c r="Z61" s="2"/>
    </row>
    <row r="62" spans="1:26" s="3" customFormat="1" ht="31.5" customHeight="1">
      <c r="A62" s="181"/>
      <c r="B62" s="165"/>
      <c r="C62" s="165"/>
      <c r="D62" s="165"/>
      <c r="E62" s="165"/>
      <c r="F62" s="165"/>
      <c r="G62" s="165"/>
      <c r="H62" s="182"/>
      <c r="I62" s="47" t="s">
        <v>41</v>
      </c>
      <c r="J62" s="33">
        <v>8675.9</v>
      </c>
      <c r="K62" s="33">
        <v>8526.5</v>
      </c>
      <c r="L62" s="33">
        <v>8526.5</v>
      </c>
      <c r="M62" s="164"/>
      <c r="N62" s="165"/>
      <c r="O62" s="165"/>
      <c r="P62" s="166"/>
      <c r="Q62" s="36"/>
      <c r="R62" s="2"/>
      <c r="S62" s="2"/>
      <c r="T62" s="2"/>
      <c r="U62" s="2"/>
      <c r="V62" s="2"/>
      <c r="W62" s="2"/>
      <c r="X62" s="2"/>
      <c r="Y62" s="2"/>
      <c r="Z62" s="2"/>
    </row>
    <row r="63" spans="1:26" s="3" customFormat="1" ht="26.25" customHeight="1">
      <c r="A63" s="183"/>
      <c r="B63" s="168"/>
      <c r="C63" s="168"/>
      <c r="D63" s="168"/>
      <c r="E63" s="168"/>
      <c r="F63" s="168"/>
      <c r="G63" s="168"/>
      <c r="H63" s="184"/>
      <c r="I63" s="47" t="s">
        <v>1</v>
      </c>
      <c r="J63" s="33">
        <f>J61+J62</f>
        <v>25308.9</v>
      </c>
      <c r="K63" s="33">
        <f>K61+K62</f>
        <v>25159.5</v>
      </c>
      <c r="L63" s="33">
        <f>L61+L62</f>
        <v>25159.5</v>
      </c>
      <c r="M63" s="167"/>
      <c r="N63" s="168"/>
      <c r="O63" s="168"/>
      <c r="P63" s="169"/>
      <c r="Q63" s="36"/>
      <c r="R63" s="2"/>
      <c r="S63" s="2"/>
      <c r="T63" s="2"/>
      <c r="U63" s="2"/>
      <c r="V63" s="2"/>
      <c r="W63" s="2"/>
      <c r="X63" s="2"/>
      <c r="Y63" s="2"/>
      <c r="Z63" s="2"/>
    </row>
    <row r="64" spans="1:16" ht="59.25" customHeight="1">
      <c r="A64" s="97" t="s">
        <v>156</v>
      </c>
      <c r="B64" s="44" t="s">
        <v>87</v>
      </c>
      <c r="C64" s="119" t="s">
        <v>86</v>
      </c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20"/>
    </row>
    <row r="65" spans="1:16" ht="66" customHeight="1">
      <c r="A65" s="97">
        <v>1</v>
      </c>
      <c r="B65" s="40" t="s">
        <v>88</v>
      </c>
      <c r="C65" s="40" t="s">
        <v>4</v>
      </c>
      <c r="D65" s="42" t="s">
        <v>23</v>
      </c>
      <c r="E65" s="43">
        <v>732</v>
      </c>
      <c r="F65" s="43" t="s">
        <v>89</v>
      </c>
      <c r="G65" s="43" t="s">
        <v>141</v>
      </c>
      <c r="H65" s="43" t="s">
        <v>42</v>
      </c>
      <c r="I65" s="40" t="s">
        <v>10</v>
      </c>
      <c r="J65" s="9">
        <v>17356.4</v>
      </c>
      <c r="K65" s="9">
        <v>17356.4</v>
      </c>
      <c r="L65" s="9">
        <v>17356.4</v>
      </c>
      <c r="M65" s="40" t="s">
        <v>90</v>
      </c>
      <c r="N65" s="40" t="s">
        <v>90</v>
      </c>
      <c r="O65" s="40" t="s">
        <v>90</v>
      </c>
      <c r="P65" s="56" t="s">
        <v>90</v>
      </c>
    </row>
    <row r="66" spans="1:16" ht="65.25" customHeight="1">
      <c r="A66" s="98" t="s">
        <v>18</v>
      </c>
      <c r="B66" s="40" t="s">
        <v>111</v>
      </c>
      <c r="C66" s="40" t="s">
        <v>4</v>
      </c>
      <c r="D66" s="42" t="s">
        <v>23</v>
      </c>
      <c r="E66" s="43">
        <v>732</v>
      </c>
      <c r="F66" s="43" t="s">
        <v>89</v>
      </c>
      <c r="G66" s="43" t="s">
        <v>180</v>
      </c>
      <c r="H66" s="43" t="s">
        <v>42</v>
      </c>
      <c r="I66" s="40" t="s">
        <v>10</v>
      </c>
      <c r="J66" s="11">
        <v>6610</v>
      </c>
      <c r="K66" s="11">
        <v>6610</v>
      </c>
      <c r="L66" s="11">
        <v>6610</v>
      </c>
      <c r="M66" s="40" t="s">
        <v>90</v>
      </c>
      <c r="N66" s="40" t="s">
        <v>90</v>
      </c>
      <c r="O66" s="40" t="s">
        <v>90</v>
      </c>
      <c r="P66" s="56" t="s">
        <v>90</v>
      </c>
    </row>
    <row r="67" spans="1:16" ht="60">
      <c r="A67" s="98" t="s">
        <v>20</v>
      </c>
      <c r="B67" s="40" t="s">
        <v>112</v>
      </c>
      <c r="C67" s="40" t="s">
        <v>4</v>
      </c>
      <c r="D67" s="42" t="s">
        <v>23</v>
      </c>
      <c r="E67" s="43">
        <v>732</v>
      </c>
      <c r="F67" s="43" t="s">
        <v>89</v>
      </c>
      <c r="G67" s="43" t="s">
        <v>142</v>
      </c>
      <c r="H67" s="43" t="s">
        <v>42</v>
      </c>
      <c r="I67" s="40" t="s">
        <v>10</v>
      </c>
      <c r="J67" s="11">
        <v>7337</v>
      </c>
      <c r="K67" s="11">
        <v>7337</v>
      </c>
      <c r="L67" s="11">
        <v>7337</v>
      </c>
      <c r="M67" s="40" t="s">
        <v>90</v>
      </c>
      <c r="N67" s="40" t="s">
        <v>90</v>
      </c>
      <c r="O67" s="40" t="s">
        <v>90</v>
      </c>
      <c r="P67" s="56" t="s">
        <v>90</v>
      </c>
    </row>
    <row r="68" spans="1:16" ht="44.25" customHeight="1" thickBot="1">
      <c r="A68" s="99" t="s">
        <v>55</v>
      </c>
      <c r="B68" s="62" t="s">
        <v>154</v>
      </c>
      <c r="C68" s="62" t="s">
        <v>4</v>
      </c>
      <c r="D68" s="81" t="s">
        <v>23</v>
      </c>
      <c r="E68" s="82">
        <v>732</v>
      </c>
      <c r="F68" s="82" t="s">
        <v>89</v>
      </c>
      <c r="G68" s="82" t="s">
        <v>143</v>
      </c>
      <c r="H68" s="82" t="s">
        <v>42</v>
      </c>
      <c r="I68" s="62" t="s">
        <v>10</v>
      </c>
      <c r="J68" s="100">
        <v>3209.4</v>
      </c>
      <c r="K68" s="100">
        <v>3209.4</v>
      </c>
      <c r="L68" s="100">
        <v>3209.4</v>
      </c>
      <c r="M68" s="62" t="s">
        <v>90</v>
      </c>
      <c r="N68" s="62" t="s">
        <v>90</v>
      </c>
      <c r="O68" s="62" t="s">
        <v>90</v>
      </c>
      <c r="P68" s="101" t="s">
        <v>90</v>
      </c>
    </row>
    <row r="69" spans="1:16" ht="45">
      <c r="A69" s="102" t="s">
        <v>56</v>
      </c>
      <c r="B69" s="54" t="s">
        <v>91</v>
      </c>
      <c r="C69" s="54" t="s">
        <v>4</v>
      </c>
      <c r="D69" s="103" t="s">
        <v>23</v>
      </c>
      <c r="E69" s="104">
        <v>732</v>
      </c>
      <c r="F69" s="104" t="s">
        <v>89</v>
      </c>
      <c r="G69" s="104" t="s">
        <v>155</v>
      </c>
      <c r="H69" s="104">
        <v>851</v>
      </c>
      <c r="I69" s="54" t="s">
        <v>10</v>
      </c>
      <c r="J69" s="105">
        <v>200</v>
      </c>
      <c r="K69" s="105">
        <v>200</v>
      </c>
      <c r="L69" s="105">
        <v>200</v>
      </c>
      <c r="M69" s="54" t="s">
        <v>90</v>
      </c>
      <c r="N69" s="54" t="s">
        <v>90</v>
      </c>
      <c r="O69" s="54" t="s">
        <v>90</v>
      </c>
      <c r="P69" s="106" t="s">
        <v>90</v>
      </c>
    </row>
    <row r="70" spans="1:16" ht="60" customHeight="1">
      <c r="A70" s="98">
        <v>2</v>
      </c>
      <c r="B70" s="40" t="s">
        <v>181</v>
      </c>
      <c r="C70" s="40" t="s">
        <v>4</v>
      </c>
      <c r="D70" s="42" t="s">
        <v>23</v>
      </c>
      <c r="E70" s="43">
        <v>732</v>
      </c>
      <c r="F70" s="43" t="s">
        <v>92</v>
      </c>
      <c r="G70" s="43" t="s">
        <v>144</v>
      </c>
      <c r="H70" s="43" t="s">
        <v>42</v>
      </c>
      <c r="I70" s="40" t="s">
        <v>10</v>
      </c>
      <c r="J70" s="11">
        <v>47252.56</v>
      </c>
      <c r="K70" s="11">
        <v>47652.56</v>
      </c>
      <c r="L70" s="11">
        <v>47652.56</v>
      </c>
      <c r="M70" s="40" t="s">
        <v>90</v>
      </c>
      <c r="N70" s="40" t="s">
        <v>90</v>
      </c>
      <c r="O70" s="40" t="s">
        <v>90</v>
      </c>
      <c r="P70" s="56" t="s">
        <v>90</v>
      </c>
    </row>
    <row r="71" spans="1:16" ht="66.75" customHeight="1">
      <c r="A71" s="98" t="s">
        <v>33</v>
      </c>
      <c r="B71" s="40" t="s">
        <v>93</v>
      </c>
      <c r="C71" s="40" t="s">
        <v>4</v>
      </c>
      <c r="D71" s="42" t="s">
        <v>23</v>
      </c>
      <c r="E71" s="43">
        <v>732</v>
      </c>
      <c r="F71" s="43" t="s">
        <v>92</v>
      </c>
      <c r="G71" s="43" t="s">
        <v>145</v>
      </c>
      <c r="H71" s="43">
        <v>244</v>
      </c>
      <c r="I71" s="40" t="s">
        <v>10</v>
      </c>
      <c r="J71" s="11">
        <v>550</v>
      </c>
      <c r="K71" s="11">
        <v>550</v>
      </c>
      <c r="L71" s="11">
        <v>550</v>
      </c>
      <c r="M71" s="40" t="s">
        <v>94</v>
      </c>
      <c r="N71" s="40">
        <v>516</v>
      </c>
      <c r="O71" s="40">
        <v>516</v>
      </c>
      <c r="P71" s="56">
        <v>516</v>
      </c>
    </row>
    <row r="72" spans="1:16" ht="75">
      <c r="A72" s="98" t="s">
        <v>66</v>
      </c>
      <c r="B72" s="40" t="s">
        <v>95</v>
      </c>
      <c r="C72" s="40" t="s">
        <v>4</v>
      </c>
      <c r="D72" s="42" t="s">
        <v>23</v>
      </c>
      <c r="E72" s="43">
        <v>732</v>
      </c>
      <c r="F72" s="43" t="s">
        <v>92</v>
      </c>
      <c r="G72" s="43" t="s">
        <v>146</v>
      </c>
      <c r="H72" s="43">
        <v>244</v>
      </c>
      <c r="I72" s="40" t="s">
        <v>10</v>
      </c>
      <c r="J72" s="11">
        <v>1900</v>
      </c>
      <c r="K72" s="11">
        <v>2300</v>
      </c>
      <c r="L72" s="11">
        <v>2300</v>
      </c>
      <c r="M72" s="40" t="s">
        <v>96</v>
      </c>
      <c r="N72" s="40">
        <v>4</v>
      </c>
      <c r="O72" s="40">
        <v>4</v>
      </c>
      <c r="P72" s="56">
        <v>4</v>
      </c>
    </row>
    <row r="73" spans="1:16" ht="65.25" customHeight="1">
      <c r="A73" s="98" t="s">
        <v>69</v>
      </c>
      <c r="B73" s="40" t="s">
        <v>97</v>
      </c>
      <c r="C73" s="40" t="s">
        <v>4</v>
      </c>
      <c r="D73" s="42" t="s">
        <v>23</v>
      </c>
      <c r="E73" s="43">
        <v>732</v>
      </c>
      <c r="F73" s="43" t="s">
        <v>92</v>
      </c>
      <c r="G73" s="43" t="s">
        <v>147</v>
      </c>
      <c r="H73" s="43">
        <v>244</v>
      </c>
      <c r="I73" s="40" t="s">
        <v>10</v>
      </c>
      <c r="J73" s="11">
        <v>1039.66</v>
      </c>
      <c r="K73" s="11">
        <v>1039.66</v>
      </c>
      <c r="L73" s="11">
        <v>1039.66</v>
      </c>
      <c r="M73" s="40" t="s">
        <v>98</v>
      </c>
      <c r="N73" s="40">
        <v>2</v>
      </c>
      <c r="O73" s="40">
        <v>2</v>
      </c>
      <c r="P73" s="56">
        <v>2</v>
      </c>
    </row>
    <row r="74" spans="1:26" s="42" customFormat="1" ht="54.75" customHeight="1">
      <c r="A74" s="126" t="s">
        <v>73</v>
      </c>
      <c r="B74" s="117" t="s">
        <v>99</v>
      </c>
      <c r="C74" s="117" t="s">
        <v>4</v>
      </c>
      <c r="D74" s="118" t="s">
        <v>23</v>
      </c>
      <c r="E74" s="125">
        <v>732</v>
      </c>
      <c r="F74" s="125" t="s">
        <v>92</v>
      </c>
      <c r="G74" s="125" t="s">
        <v>148</v>
      </c>
      <c r="H74" s="125">
        <v>600</v>
      </c>
      <c r="I74" s="117" t="s">
        <v>10</v>
      </c>
      <c r="J74" s="149">
        <v>43762.9</v>
      </c>
      <c r="K74" s="149">
        <v>43762.9</v>
      </c>
      <c r="L74" s="149">
        <v>43762.9</v>
      </c>
      <c r="M74" s="160" t="s">
        <v>100</v>
      </c>
      <c r="N74" s="148">
        <v>725776.32</v>
      </c>
      <c r="O74" s="148">
        <v>725776.32</v>
      </c>
      <c r="P74" s="141">
        <v>725776.32</v>
      </c>
      <c r="Q74" s="147"/>
      <c r="R74" s="151"/>
      <c r="S74" s="147"/>
      <c r="T74" s="39"/>
      <c r="U74" s="39"/>
      <c r="V74" s="39"/>
      <c r="W74" s="39"/>
      <c r="X74" s="39"/>
      <c r="Y74" s="39"/>
      <c r="Z74" s="39"/>
    </row>
    <row r="75" spans="1:19" ht="34.5" customHeight="1">
      <c r="A75" s="126"/>
      <c r="B75" s="117"/>
      <c r="C75" s="117"/>
      <c r="D75" s="118"/>
      <c r="E75" s="125"/>
      <c r="F75" s="125"/>
      <c r="G75" s="125"/>
      <c r="H75" s="125"/>
      <c r="I75" s="117"/>
      <c r="J75" s="149"/>
      <c r="K75" s="149"/>
      <c r="L75" s="149"/>
      <c r="M75" s="160"/>
      <c r="N75" s="148"/>
      <c r="O75" s="148"/>
      <c r="P75" s="141"/>
      <c r="Q75" s="147"/>
      <c r="R75" s="151"/>
      <c r="S75" s="147"/>
    </row>
    <row r="76" spans="1:16" ht="61.5" customHeight="1">
      <c r="A76" s="98">
        <v>3</v>
      </c>
      <c r="B76" s="40" t="s">
        <v>101</v>
      </c>
      <c r="C76" s="40" t="s">
        <v>4</v>
      </c>
      <c r="D76" s="42" t="s">
        <v>23</v>
      </c>
      <c r="E76" s="43">
        <v>732</v>
      </c>
      <c r="F76" s="43" t="s">
        <v>92</v>
      </c>
      <c r="G76" s="43" t="s">
        <v>149</v>
      </c>
      <c r="H76" s="43">
        <v>0</v>
      </c>
      <c r="I76" s="40" t="s">
        <v>10</v>
      </c>
      <c r="J76" s="11">
        <v>15030</v>
      </c>
      <c r="K76" s="11">
        <v>15030</v>
      </c>
      <c r="L76" s="11">
        <v>15030</v>
      </c>
      <c r="M76" s="40" t="s">
        <v>90</v>
      </c>
      <c r="N76" s="40" t="s">
        <v>90</v>
      </c>
      <c r="O76" s="40" t="s">
        <v>90</v>
      </c>
      <c r="P76" s="56" t="s">
        <v>90</v>
      </c>
    </row>
    <row r="77" spans="1:26" s="18" customFormat="1" ht="42.75" customHeight="1">
      <c r="A77" s="107" t="s">
        <v>102</v>
      </c>
      <c r="B77" s="20" t="s">
        <v>103</v>
      </c>
      <c r="C77" s="135" t="s">
        <v>4</v>
      </c>
      <c r="D77" s="150" t="s">
        <v>23</v>
      </c>
      <c r="E77" s="20">
        <v>732</v>
      </c>
      <c r="F77" s="20" t="s">
        <v>92</v>
      </c>
      <c r="G77" s="43" t="s">
        <v>150</v>
      </c>
      <c r="H77" s="20">
        <v>244</v>
      </c>
      <c r="I77" s="135" t="s">
        <v>10</v>
      </c>
      <c r="J77" s="52">
        <v>3700</v>
      </c>
      <c r="K77" s="52">
        <v>3700</v>
      </c>
      <c r="L77" s="52">
        <v>3700</v>
      </c>
      <c r="M77" s="135" t="s">
        <v>104</v>
      </c>
      <c r="N77" s="135">
        <v>181.6</v>
      </c>
      <c r="O77" s="135">
        <v>181.6</v>
      </c>
      <c r="P77" s="142">
        <v>181.6</v>
      </c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s="18" customFormat="1" ht="40.5" customHeight="1">
      <c r="A78" s="107" t="s">
        <v>113</v>
      </c>
      <c r="B78" s="19" t="s">
        <v>114</v>
      </c>
      <c r="C78" s="135"/>
      <c r="D78" s="150"/>
      <c r="E78" s="20">
        <v>732</v>
      </c>
      <c r="F78" s="20" t="s">
        <v>92</v>
      </c>
      <c r="G78" s="43" t="s">
        <v>151</v>
      </c>
      <c r="H78" s="20">
        <v>810</v>
      </c>
      <c r="I78" s="135"/>
      <c r="J78" s="52">
        <v>11330</v>
      </c>
      <c r="K78" s="52">
        <v>11330</v>
      </c>
      <c r="L78" s="52">
        <v>11330</v>
      </c>
      <c r="M78" s="135"/>
      <c r="N78" s="135"/>
      <c r="O78" s="135"/>
      <c r="P78" s="142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121" s="26" customFormat="1" ht="56.25" customHeight="1">
      <c r="A79" s="108" t="s">
        <v>108</v>
      </c>
      <c r="B79" s="112" t="s">
        <v>203</v>
      </c>
      <c r="C79" s="22" t="s">
        <v>4</v>
      </c>
      <c r="D79" s="23" t="s">
        <v>23</v>
      </c>
      <c r="E79" s="24">
        <v>732</v>
      </c>
      <c r="F79" s="24" t="s">
        <v>192</v>
      </c>
      <c r="G79" s="24" t="s">
        <v>193</v>
      </c>
      <c r="H79" s="24">
        <v>0</v>
      </c>
      <c r="I79" s="22" t="s">
        <v>41</v>
      </c>
      <c r="J79" s="51">
        <v>1205.2</v>
      </c>
      <c r="K79" s="51">
        <v>1205.2</v>
      </c>
      <c r="L79" s="51">
        <v>1205.2</v>
      </c>
      <c r="M79" s="135"/>
      <c r="N79" s="135"/>
      <c r="O79" s="135"/>
      <c r="P79" s="142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</row>
    <row r="80" spans="1:121" s="26" customFormat="1" ht="76.5" customHeight="1">
      <c r="A80" s="108" t="s">
        <v>194</v>
      </c>
      <c r="B80" s="27" t="s">
        <v>195</v>
      </c>
      <c r="C80" s="22" t="s">
        <v>4</v>
      </c>
      <c r="D80" s="23" t="s">
        <v>23</v>
      </c>
      <c r="E80" s="24">
        <v>732</v>
      </c>
      <c r="F80" s="24" t="s">
        <v>192</v>
      </c>
      <c r="G80" s="24" t="s">
        <v>196</v>
      </c>
      <c r="H80" s="24" t="s">
        <v>17</v>
      </c>
      <c r="I80" s="22" t="s">
        <v>41</v>
      </c>
      <c r="J80" s="50">
        <v>1205.2</v>
      </c>
      <c r="K80" s="50">
        <v>1205.2</v>
      </c>
      <c r="L80" s="50">
        <v>1205.2</v>
      </c>
      <c r="M80" s="47" t="s">
        <v>94</v>
      </c>
      <c r="N80" s="47">
        <v>890</v>
      </c>
      <c r="O80" s="47">
        <v>890</v>
      </c>
      <c r="P80" s="109">
        <v>890</v>
      </c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</row>
    <row r="81" spans="1:16" ht="48.75" customHeight="1">
      <c r="A81" s="126" t="s">
        <v>191</v>
      </c>
      <c r="B81" s="118"/>
      <c r="C81" s="118"/>
      <c r="D81" s="118"/>
      <c r="E81" s="118"/>
      <c r="F81" s="118"/>
      <c r="G81" s="118"/>
      <c r="H81" s="118"/>
      <c r="I81" s="40" t="s">
        <v>10</v>
      </c>
      <c r="J81" s="12">
        <v>79638.95999999999</v>
      </c>
      <c r="K81" s="12">
        <v>80038.95999999999</v>
      </c>
      <c r="L81" s="12">
        <v>80038.95999999999</v>
      </c>
      <c r="M81" s="118"/>
      <c r="N81" s="118"/>
      <c r="O81" s="118"/>
      <c r="P81" s="140"/>
    </row>
    <row r="82" spans="1:16" ht="33" customHeight="1">
      <c r="A82" s="126"/>
      <c r="B82" s="118"/>
      <c r="C82" s="118"/>
      <c r="D82" s="118"/>
      <c r="E82" s="118"/>
      <c r="F82" s="118"/>
      <c r="G82" s="118"/>
      <c r="H82" s="118"/>
      <c r="I82" s="40" t="s">
        <v>41</v>
      </c>
      <c r="J82" s="12">
        <f>J80</f>
        <v>1205.2</v>
      </c>
      <c r="K82" s="12">
        <f>K80</f>
        <v>1205.2</v>
      </c>
      <c r="L82" s="12">
        <f>L80</f>
        <v>1205.2</v>
      </c>
      <c r="M82" s="118"/>
      <c r="N82" s="118"/>
      <c r="O82" s="118"/>
      <c r="P82" s="140"/>
    </row>
    <row r="83" spans="1:16" ht="27" customHeight="1" thickBot="1">
      <c r="A83" s="170"/>
      <c r="B83" s="158"/>
      <c r="C83" s="158"/>
      <c r="D83" s="158"/>
      <c r="E83" s="158"/>
      <c r="F83" s="158"/>
      <c r="G83" s="158"/>
      <c r="H83" s="158"/>
      <c r="I83" s="62" t="s">
        <v>1</v>
      </c>
      <c r="J83" s="110">
        <f>J81+J82</f>
        <v>80844.15999999999</v>
      </c>
      <c r="K83" s="110">
        <f>K81+K82</f>
        <v>81244.15999999999</v>
      </c>
      <c r="L83" s="110">
        <f>L81+L82</f>
        <v>81244.15999999999</v>
      </c>
      <c r="M83" s="158"/>
      <c r="N83" s="158"/>
      <c r="O83" s="158"/>
      <c r="P83" s="159"/>
    </row>
    <row r="84" spans="1:17" ht="29.25" customHeight="1">
      <c r="A84" s="178" t="s">
        <v>105</v>
      </c>
      <c r="B84" s="132"/>
      <c r="C84" s="132"/>
      <c r="D84" s="132"/>
      <c r="E84" s="132"/>
      <c r="F84" s="132"/>
      <c r="G84" s="132"/>
      <c r="H84" s="132"/>
      <c r="I84" s="132"/>
      <c r="J84" s="111">
        <f>J85+J86+J87</f>
        <v>227198.30000000002</v>
      </c>
      <c r="K84" s="111">
        <f>K85+K86+K87</f>
        <v>226083.5</v>
      </c>
      <c r="L84" s="111">
        <f>L85+L86+L87</f>
        <v>224910.90000000002</v>
      </c>
      <c r="M84" s="171"/>
      <c r="N84" s="171"/>
      <c r="O84" s="171"/>
      <c r="P84" s="172"/>
      <c r="Q84" s="49"/>
    </row>
    <row r="85" spans="1:17" ht="45">
      <c r="A85" s="126"/>
      <c r="B85" s="118"/>
      <c r="C85" s="118"/>
      <c r="D85" s="118"/>
      <c r="E85" s="118"/>
      <c r="F85" s="118"/>
      <c r="G85" s="118"/>
      <c r="H85" s="118"/>
      <c r="I85" s="40" t="s">
        <v>10</v>
      </c>
      <c r="J85" s="12">
        <v>189192.2</v>
      </c>
      <c r="K85" s="12">
        <v>187861.8</v>
      </c>
      <c r="L85" s="12">
        <v>192296.2</v>
      </c>
      <c r="M85" s="145"/>
      <c r="N85" s="145"/>
      <c r="O85" s="145"/>
      <c r="P85" s="173"/>
      <c r="Q85" s="49"/>
    </row>
    <row r="86" spans="1:17" ht="30">
      <c r="A86" s="126"/>
      <c r="B86" s="118"/>
      <c r="C86" s="118"/>
      <c r="D86" s="118"/>
      <c r="E86" s="118"/>
      <c r="F86" s="118"/>
      <c r="G86" s="118"/>
      <c r="H86" s="118"/>
      <c r="I86" s="40" t="s">
        <v>22</v>
      </c>
      <c r="J86" s="7">
        <v>8125</v>
      </c>
      <c r="K86" s="7">
        <v>8490</v>
      </c>
      <c r="L86" s="7">
        <v>8883</v>
      </c>
      <c r="M86" s="145"/>
      <c r="N86" s="145"/>
      <c r="O86" s="145"/>
      <c r="P86" s="173"/>
      <c r="Q86" s="49"/>
    </row>
    <row r="87" spans="1:17" ht="30.75" thickBot="1">
      <c r="A87" s="170"/>
      <c r="B87" s="158"/>
      <c r="C87" s="158"/>
      <c r="D87" s="158"/>
      <c r="E87" s="158"/>
      <c r="F87" s="158"/>
      <c r="G87" s="158"/>
      <c r="H87" s="158"/>
      <c r="I87" s="62" t="s">
        <v>41</v>
      </c>
      <c r="J87" s="110">
        <f>20000+1205.2+8675.9</f>
        <v>29881.1</v>
      </c>
      <c r="K87" s="110">
        <f>20000+1205.2+8526.5</f>
        <v>29731.7</v>
      </c>
      <c r="L87" s="110">
        <f>14000+1205.2+8526.5</f>
        <v>23731.7</v>
      </c>
      <c r="M87" s="174"/>
      <c r="N87" s="174"/>
      <c r="O87" s="174"/>
      <c r="P87" s="175"/>
      <c r="Q87" s="49"/>
    </row>
    <row r="88" spans="10:12" ht="15">
      <c r="J88" s="21"/>
      <c r="K88" s="21"/>
      <c r="L88" s="21"/>
    </row>
    <row r="89" ht="15">
      <c r="L89" s="21"/>
    </row>
    <row r="90" spans="1:13" ht="39" customHeight="1">
      <c r="A90" s="116" t="s">
        <v>166</v>
      </c>
      <c r="B90" s="116"/>
      <c r="C90" s="116"/>
      <c r="D90" s="116"/>
      <c r="E90" s="116"/>
      <c r="F90" s="116"/>
      <c r="G90" s="116"/>
      <c r="H90" s="116"/>
      <c r="K90" s="116" t="s">
        <v>167</v>
      </c>
      <c r="L90" s="116"/>
      <c r="M90" s="21"/>
    </row>
    <row r="92" ht="15">
      <c r="A92" s="41" t="s">
        <v>168</v>
      </c>
    </row>
    <row r="94" spans="1:12" ht="15">
      <c r="A94" s="116" t="s">
        <v>169</v>
      </c>
      <c r="B94" s="116"/>
      <c r="C94" s="116"/>
      <c r="D94" s="116"/>
      <c r="E94" s="116"/>
      <c r="F94" s="116"/>
      <c r="G94" s="116"/>
      <c r="H94" s="116"/>
      <c r="K94" s="116" t="s">
        <v>170</v>
      </c>
      <c r="L94" s="116"/>
    </row>
  </sheetData>
  <sheetProtection/>
  <mergeCells count="151">
    <mergeCell ref="A81:H83"/>
    <mergeCell ref="M84:P87"/>
    <mergeCell ref="M79:P79"/>
    <mergeCell ref="M54:P54"/>
    <mergeCell ref="M46:P46"/>
    <mergeCell ref="A42:H44"/>
    <mergeCell ref="M42:P44"/>
    <mergeCell ref="A85:H87"/>
    <mergeCell ref="A84:I84"/>
    <mergeCell ref="A61:H63"/>
    <mergeCell ref="M25:P25"/>
    <mergeCell ref="D27:D29"/>
    <mergeCell ref="E27:E29"/>
    <mergeCell ref="A8:P8"/>
    <mergeCell ref="A33:H35"/>
    <mergeCell ref="A25:H25"/>
    <mergeCell ref="M22:P22"/>
    <mergeCell ref="M20:P20"/>
    <mergeCell ref="M14:P14"/>
    <mergeCell ref="M12:P12"/>
    <mergeCell ref="M49:M51"/>
    <mergeCell ref="N49:N51"/>
    <mergeCell ref="N77:N78"/>
    <mergeCell ref="D74:D75"/>
    <mergeCell ref="M77:M78"/>
    <mergeCell ref="H74:H75"/>
    <mergeCell ref="I74:I75"/>
    <mergeCell ref="M61:P63"/>
    <mergeCell ref="A74:A75"/>
    <mergeCell ref="C74:C75"/>
    <mergeCell ref="M81:P83"/>
    <mergeCell ref="G27:G29"/>
    <mergeCell ref="B27:B29"/>
    <mergeCell ref="O77:O78"/>
    <mergeCell ref="M74:M75"/>
    <mergeCell ref="N74:N75"/>
    <mergeCell ref="M33:P35"/>
    <mergeCell ref="M27:P29"/>
    <mergeCell ref="C27:C29"/>
    <mergeCell ref="R74:R75"/>
    <mergeCell ref="J74:J75"/>
    <mergeCell ref="K74:K75"/>
    <mergeCell ref="F49:F50"/>
    <mergeCell ref="O59:O60"/>
    <mergeCell ref="M37:P38"/>
    <mergeCell ref="C59:C60"/>
    <mergeCell ref="P59:P60"/>
    <mergeCell ref="C45:P45"/>
    <mergeCell ref="A49:A51"/>
    <mergeCell ref="B49:B51"/>
    <mergeCell ref="G49:G50"/>
    <mergeCell ref="H49:H50"/>
    <mergeCell ref="K49:K51"/>
    <mergeCell ref="D49:D51"/>
    <mergeCell ref="B3:B5"/>
    <mergeCell ref="C13:P13"/>
    <mergeCell ref="P77:P78"/>
    <mergeCell ref="Q74:Q75"/>
    <mergeCell ref="C77:C78"/>
    <mergeCell ref="D77:D78"/>
    <mergeCell ref="G74:G75"/>
    <mergeCell ref="I77:I78"/>
    <mergeCell ref="F74:F75"/>
    <mergeCell ref="S74:S75"/>
    <mergeCell ref="O74:O75"/>
    <mergeCell ref="P3:P5"/>
    <mergeCell ref="J4:J5"/>
    <mergeCell ref="L74:L75"/>
    <mergeCell ref="O49:O51"/>
    <mergeCell ref="J49:J51"/>
    <mergeCell ref="C26:P26"/>
    <mergeCell ref="D31:D32"/>
    <mergeCell ref="E31:E32"/>
    <mergeCell ref="N3:N5"/>
    <mergeCell ref="L49:L51"/>
    <mergeCell ref="M10:P10"/>
    <mergeCell ref="I49:I51"/>
    <mergeCell ref="A13:B13"/>
    <mergeCell ref="A7:B7"/>
    <mergeCell ref="H4:H5"/>
    <mergeCell ref="G4:G5"/>
    <mergeCell ref="C7:P7"/>
    <mergeCell ref="A9:B9"/>
    <mergeCell ref="A2:P2"/>
    <mergeCell ref="A3:A5"/>
    <mergeCell ref="C3:C5"/>
    <mergeCell ref="D3:D5"/>
    <mergeCell ref="I3:I5"/>
    <mergeCell ref="J3:L3"/>
    <mergeCell ref="E4:E5"/>
    <mergeCell ref="F4:F5"/>
    <mergeCell ref="M3:M5"/>
    <mergeCell ref="O3:O5"/>
    <mergeCell ref="K4:K5"/>
    <mergeCell ref="L4:L5"/>
    <mergeCell ref="P31:P32"/>
    <mergeCell ref="P74:P75"/>
    <mergeCell ref="P39:P41"/>
    <mergeCell ref="P49:P51"/>
    <mergeCell ref="D37:D38"/>
    <mergeCell ref="E74:E75"/>
    <mergeCell ref="A27:A29"/>
    <mergeCell ref="N31:N32"/>
    <mergeCell ref="O31:O32"/>
    <mergeCell ref="H27:H29"/>
    <mergeCell ref="F27:F29"/>
    <mergeCell ref="H31:H32"/>
    <mergeCell ref="M31:M32"/>
    <mergeCell ref="F31:F32"/>
    <mergeCell ref="G31:G32"/>
    <mergeCell ref="B37:B38"/>
    <mergeCell ref="C37:C38"/>
    <mergeCell ref="E49:E50"/>
    <mergeCell ref="C49:C51"/>
    <mergeCell ref="D39:D41"/>
    <mergeCell ref="F37:F38"/>
    <mergeCell ref="E37:E38"/>
    <mergeCell ref="C9:P9"/>
    <mergeCell ref="C21:P21"/>
    <mergeCell ref="A36:B36"/>
    <mergeCell ref="C36:P36"/>
    <mergeCell ref="B31:B32"/>
    <mergeCell ref="C31:C32"/>
    <mergeCell ref="A31:A32"/>
    <mergeCell ref="A20:H20"/>
    <mergeCell ref="A12:H12"/>
    <mergeCell ref="A90:H90"/>
    <mergeCell ref="K90:L90"/>
    <mergeCell ref="G37:G38"/>
    <mergeCell ref="H37:H38"/>
    <mergeCell ref="A39:A41"/>
    <mergeCell ref="B39:B41"/>
    <mergeCell ref="C39:C41"/>
    <mergeCell ref="A37:A38"/>
    <mergeCell ref="B74:B75"/>
    <mergeCell ref="M1:P1"/>
    <mergeCell ref="A94:H94"/>
    <mergeCell ref="K94:L94"/>
    <mergeCell ref="I39:I40"/>
    <mergeCell ref="M39:M41"/>
    <mergeCell ref="N39:N41"/>
    <mergeCell ref="O39:O41"/>
    <mergeCell ref="C64:P64"/>
    <mergeCell ref="M59:M60"/>
    <mergeCell ref="N59:N60"/>
  </mergeCells>
  <printOptions/>
  <pageMargins left="0.3937007874015748" right="0.3937007874015748" top="0.15748031496062992" bottom="0.15748031496062992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Назарова</dc:creator>
  <cp:keywords/>
  <dc:description/>
  <cp:lastModifiedBy>usermfc2</cp:lastModifiedBy>
  <cp:lastPrinted>2016-11-21T06:07:09Z</cp:lastPrinted>
  <dcterms:created xsi:type="dcterms:W3CDTF">2015-09-29T08:39:41Z</dcterms:created>
  <dcterms:modified xsi:type="dcterms:W3CDTF">2016-11-21T06:07:57Z</dcterms:modified>
  <cp:category/>
  <cp:version/>
  <cp:contentType/>
  <cp:contentStatus/>
</cp:coreProperties>
</file>