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40" activeTab="0"/>
  </bookViews>
  <sheets>
    <sheet name="Лист1" sheetId="1" r:id="rId1"/>
    <sheet name="Лист3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<sst xmlns="http://schemas.openxmlformats.org/spreadsheetml/2006/main" count="1990" uniqueCount="720">
  <si>
    <t>1-й Казанский проезд</t>
  </si>
  <si>
    <t>1 Лесной проезд</t>
  </si>
  <si>
    <t>2 Лесной проезд</t>
  </si>
  <si>
    <t>3 Лесной проезд</t>
  </si>
  <si>
    <t>30 лет Победы улица</t>
  </si>
  <si>
    <t>Автодора улица</t>
  </si>
  <si>
    <t>Амосова улица</t>
  </si>
  <si>
    <t>Амосова переулок</t>
  </si>
  <si>
    <t>Артема улица</t>
  </si>
  <si>
    <t>Вишневая улица</t>
  </si>
  <si>
    <t>Владимирская улица</t>
  </si>
  <si>
    <t>Владимирское шоссе</t>
  </si>
  <si>
    <t>Войкова улица</t>
  </si>
  <si>
    <t>Вокзальная улица</t>
  </si>
  <si>
    <t>Воровского съезд</t>
  </si>
  <si>
    <t>Воровского улица</t>
  </si>
  <si>
    <t xml:space="preserve">Гастелло улица </t>
  </si>
  <si>
    <t>Гоголева улица</t>
  </si>
  <si>
    <t>Горького улица</t>
  </si>
  <si>
    <t>Грибоедова улица</t>
  </si>
  <si>
    <t>Губкина улица</t>
  </si>
  <si>
    <t>Дачная улица</t>
  </si>
  <si>
    <t>Демьяна Бедного улица</t>
  </si>
  <si>
    <t>Дзержинского улица</t>
  </si>
  <si>
    <t>Дорожный проезд</t>
  </si>
  <si>
    <t>Железнодорожный проезд</t>
  </si>
  <si>
    <t>Заводская улица</t>
  </si>
  <si>
    <t>Заречная улица</t>
  </si>
  <si>
    <t>Зарубина улица</t>
  </si>
  <si>
    <t>Зеленая улица</t>
  </si>
  <si>
    <t>Июльский переулок</t>
  </si>
  <si>
    <t>Казанская улица</t>
  </si>
  <si>
    <t>Калинина улица</t>
  </si>
  <si>
    <t>Караева улица</t>
  </si>
  <si>
    <t>Карачаровская улица</t>
  </si>
  <si>
    <t>Карачаровское шоссе</t>
  </si>
  <si>
    <t>Карла Маркса улица</t>
  </si>
  <si>
    <t>Касимовская улица</t>
  </si>
  <si>
    <t>Кирова улица</t>
  </si>
  <si>
    <t>Кирова проезд</t>
  </si>
  <si>
    <t>Кленовая улица</t>
  </si>
  <si>
    <t>Ковровская улица</t>
  </si>
  <si>
    <t>Кожевники улица</t>
  </si>
  <si>
    <t>Колхозная улица</t>
  </si>
  <si>
    <t>Коммунальная улица</t>
  </si>
  <si>
    <t>Коммунальный проезд</t>
  </si>
  <si>
    <t>Коммунистическая улица</t>
  </si>
  <si>
    <t>Комсомольская улица</t>
  </si>
  <si>
    <t>Комсомольский переулок</t>
  </si>
  <si>
    <t>Кооперативная улица</t>
  </si>
  <si>
    <t>Кооперативный проезд</t>
  </si>
  <si>
    <t>Красина улица</t>
  </si>
  <si>
    <t>Красноармейская улица</t>
  </si>
  <si>
    <t>Красноармейский переулок</t>
  </si>
  <si>
    <t>Красногвардейская улица</t>
  </si>
  <si>
    <t>Красногвардейский переулок</t>
  </si>
  <si>
    <t>Красный Октябрь улица</t>
  </si>
  <si>
    <t>Крестьянина площадь</t>
  </si>
  <si>
    <t>Крылова улица</t>
  </si>
  <si>
    <t>Куйбышева улица</t>
  </si>
  <si>
    <t>Куликова улица</t>
  </si>
  <si>
    <t>Лаврентьева улица</t>
  </si>
  <si>
    <t>Лакина съезд</t>
  </si>
  <si>
    <t>Лакина улица</t>
  </si>
  <si>
    <t>Ленина улица</t>
  </si>
  <si>
    <t>Ленинградская улица</t>
  </si>
  <si>
    <t>Лермонтова улица</t>
  </si>
  <si>
    <t>Лесная улица</t>
  </si>
  <si>
    <t>Лесной проезд</t>
  </si>
  <si>
    <t>Луговая улица</t>
  </si>
  <si>
    <t>Льва Толстого улица</t>
  </si>
  <si>
    <t>Матросова улица</t>
  </si>
  <si>
    <t>Машинистов проезд</t>
  </si>
  <si>
    <t>Машинистов улица</t>
  </si>
  <si>
    <t>Маяковского улица</t>
  </si>
  <si>
    <t>Меленковская улица</t>
  </si>
  <si>
    <t>Меленковское шоссе</t>
  </si>
  <si>
    <t>Мечникова улица</t>
  </si>
  <si>
    <t>Мечтателей улица</t>
  </si>
  <si>
    <t>Мичуринская улица</t>
  </si>
  <si>
    <t>Молодежная улица</t>
  </si>
  <si>
    <t>Московская улица</t>
  </si>
  <si>
    <t>Мостотряда улица</t>
  </si>
  <si>
    <t>Муромская улица</t>
  </si>
  <si>
    <t>Набережная улица</t>
  </si>
  <si>
    <t>Некрасова улица</t>
  </si>
  <si>
    <t>Нижегородская улица</t>
  </si>
  <si>
    <t>Новая улица</t>
  </si>
  <si>
    <t xml:space="preserve">Овражная улица </t>
  </si>
  <si>
    <t>Озерная улица</t>
  </si>
  <si>
    <t>Окская улица</t>
  </si>
  <si>
    <t>Окский съезд</t>
  </si>
  <si>
    <t>Октябрьская улица</t>
  </si>
  <si>
    <t>Октябрьский переулок</t>
  </si>
  <si>
    <t>Орджоникидзе улица</t>
  </si>
  <si>
    <t>Орловская улица</t>
  </si>
  <si>
    <t>Осипенко улица</t>
  </si>
  <si>
    <t>Островского улица</t>
  </si>
  <si>
    <t>Панфиловская улица</t>
  </si>
  <si>
    <t>Парковая улица</t>
  </si>
  <si>
    <t>Первомайская улица</t>
  </si>
  <si>
    <t>Пионерская улица</t>
  </si>
  <si>
    <t>Плеханова улица</t>
  </si>
  <si>
    <t>Подболотская улица</t>
  </si>
  <si>
    <t>Полевая улица</t>
  </si>
  <si>
    <t>Поселок Строителей улица</t>
  </si>
  <si>
    <t>Приокская улица</t>
  </si>
  <si>
    <t>Пролетарская улица</t>
  </si>
  <si>
    <t>Профсоюзная улица</t>
  </si>
  <si>
    <t>Прудовая улица</t>
  </si>
  <si>
    <t>Пушкина улица</t>
  </si>
  <si>
    <t>Радиозаводское шоссе</t>
  </si>
  <si>
    <t>Радищева улица</t>
  </si>
  <si>
    <t>Расковой улица</t>
  </si>
  <si>
    <t>Ремесленная Слободка улица</t>
  </si>
  <si>
    <t>Репина улица</t>
  </si>
  <si>
    <t>Садовая улица</t>
  </si>
  <si>
    <t>Свердлова улица</t>
  </si>
  <si>
    <t>Светлая улица</t>
  </si>
  <si>
    <t>Северный проезд</t>
  </si>
  <si>
    <t>Серова улица</t>
  </si>
  <si>
    <t>Советская улица</t>
  </si>
  <si>
    <t>Совхозная улица</t>
  </si>
  <si>
    <t>Солнечная улица</t>
  </si>
  <si>
    <t>Спартаковская улица</t>
  </si>
  <si>
    <t>Спортивная улица</t>
  </si>
  <si>
    <t>Стахановская улица</t>
  </si>
  <si>
    <t>Строителей улица</t>
  </si>
  <si>
    <t>Стройдеталь улица</t>
  </si>
  <si>
    <t>Сурикова улица</t>
  </si>
  <si>
    <t>Тимирязева улица</t>
  </si>
  <si>
    <t>Трудовая улица</t>
  </si>
  <si>
    <t>Тургенева улица</t>
  </si>
  <si>
    <t>Февральский переулок</t>
  </si>
  <si>
    <t>Фестивальная улица</t>
  </si>
  <si>
    <t>Физкультурная улица</t>
  </si>
  <si>
    <t>Филатова улица</t>
  </si>
  <si>
    <t>Фруктовая улица</t>
  </si>
  <si>
    <t>Фруктовая Гора улица</t>
  </si>
  <si>
    <t>Фрунзе улица</t>
  </si>
  <si>
    <t>Цветочный бульвар</t>
  </si>
  <si>
    <t>Чапаевская улица</t>
  </si>
  <si>
    <t>Чернышевского улица</t>
  </si>
  <si>
    <t>Чкалова проезд</t>
  </si>
  <si>
    <t>Чкалова улица</t>
  </si>
  <si>
    <t>Чулошникова съезд</t>
  </si>
  <si>
    <t>Чулошникова улица</t>
  </si>
  <si>
    <t>Школьная улица</t>
  </si>
  <si>
    <t>Щербакова улица</t>
  </si>
  <si>
    <t>Экземплярского улица</t>
  </si>
  <si>
    <t>Экземплярского переулок</t>
  </si>
  <si>
    <t>Эксплуатационная улица</t>
  </si>
  <si>
    <t>Энгельса улица</t>
  </si>
  <si>
    <t>Энергетиков улица</t>
  </si>
  <si>
    <t>Юбилейная улица</t>
  </si>
  <si>
    <t>Южная улица</t>
  </si>
  <si>
    <t>Ямская улица</t>
  </si>
  <si>
    <t>Ярославского улица</t>
  </si>
  <si>
    <t>Промышленный проезд</t>
  </si>
  <si>
    <t>Куйбышева проезд</t>
  </si>
  <si>
    <t>Меленковский проезд</t>
  </si>
  <si>
    <t>Новоселов улица</t>
  </si>
  <si>
    <t>Деповская улица</t>
  </si>
  <si>
    <t>Садовый переулок</t>
  </si>
  <si>
    <t>Вербовская улица</t>
  </si>
  <si>
    <t>Привокзальная улица</t>
  </si>
  <si>
    <t>ВСЕГО ПО ОКРУГУ МУРОМ:</t>
  </si>
  <si>
    <t>Дорога от трассы Муром-Н.Новгород до улицы Новой</t>
  </si>
  <si>
    <t>Казарма улица</t>
  </si>
  <si>
    <t>Станюковича улица</t>
  </si>
  <si>
    <t>Муром-Лазарево</t>
  </si>
  <si>
    <t>Муром-Причал</t>
  </si>
  <si>
    <t>Муром-Волга</t>
  </si>
  <si>
    <t>Бульвар Тихомирова</t>
  </si>
  <si>
    <t xml:space="preserve">Примечание </t>
  </si>
  <si>
    <t>№ п/п</t>
  </si>
  <si>
    <t>Наименование автомобильной дороги</t>
  </si>
  <si>
    <t xml:space="preserve">Местоположение автомобильной дороги  </t>
  </si>
  <si>
    <t xml:space="preserve">Категория автомобильной дороги </t>
  </si>
  <si>
    <t xml:space="preserve">Протяженность, км </t>
  </si>
  <si>
    <t xml:space="preserve">Идентификационный номер автомобильной дороги </t>
  </si>
  <si>
    <t>2-й Казанский проезд</t>
  </si>
  <si>
    <t>Дорога от ВПЧ-5 - к  д.Репино</t>
  </si>
  <si>
    <t>от км 6 +330а/д Муром -"Волга"</t>
  </si>
  <si>
    <t>от км 5 +280а/д Муром-"Волга"</t>
  </si>
  <si>
    <t>от км 6 + 00а/д Окружная</t>
  </si>
  <si>
    <t xml:space="preserve"> д.№ 1 проезд Коммунальный  - ж/д перезд</t>
  </si>
  <si>
    <t xml:space="preserve">  перес. ул. Филатова -  перес. пер.Амосова</t>
  </si>
  <si>
    <t xml:space="preserve">перес.  ул.Филатова  - перес. пер. Амосова </t>
  </si>
  <si>
    <t xml:space="preserve"> перес. ул.Московская  - перес.Владимирское шоссе</t>
  </si>
  <si>
    <t xml:space="preserve"> перес. ул. Московская  - д.№ 37 ул.Вишневая </t>
  </si>
  <si>
    <t xml:space="preserve">ул. Малая Московкая  - д.№ 56  ул. Юбилейная </t>
  </si>
  <si>
    <t xml:space="preserve">перес. ул. Московская - перес.  ул. Юбилейная </t>
  </si>
  <si>
    <t xml:space="preserve">перес  ул.  Дзержинского - перес.  ул. Автодора </t>
  </si>
  <si>
    <t xml:space="preserve"> перес. ул. Первомайская - ул. Набережная </t>
  </si>
  <si>
    <t>д. № 95 Воровского- перес. ул. Первомайская</t>
  </si>
  <si>
    <t xml:space="preserve">перес. ул.Стахановская  - перес. ул.Кленовая </t>
  </si>
  <si>
    <t xml:space="preserve"> перес. ул. Стахановская - перес.  ул. Чкалова </t>
  </si>
  <si>
    <t>перес.  ул.  Карачаровская -   д.№ 46 ул. Грибоедова</t>
  </si>
  <si>
    <t>перес.  ул. Карачаровская  -   перес. ул. Красный Октябрь</t>
  </si>
  <si>
    <t>перес.  ул. Лакина  -   д. № 1а ул. Губкина</t>
  </si>
  <si>
    <t xml:space="preserve">перес.  ул. Московкая  -   перес. ул. Привокзальная </t>
  </si>
  <si>
    <t>перес.  ул. Филатова  -   перес. ул. Коммунальная</t>
  </si>
  <si>
    <t>перес.  ул. Первомайская  -   перес. ул. Л.Толстого</t>
  </si>
  <si>
    <t xml:space="preserve">перес.  ул. Юбилейная -   д. № 15 ул. Зарубина </t>
  </si>
  <si>
    <t>перес. Меленковское шоссе   -   д. 2 ул. Зеленая</t>
  </si>
  <si>
    <t xml:space="preserve">перес.  ул. Казанская  -  перес. ул. Кожевники </t>
  </si>
  <si>
    <t>перес.  ул. Войкова -   перес. ул. Февральским переулком</t>
  </si>
  <si>
    <t>перес.  ул.Казанская  -   перес. ул. Окская</t>
  </si>
  <si>
    <t>перес.  ул. Окская  -   перес. ул. Ямская</t>
  </si>
  <si>
    <t>перес.  ул.  Кирова -   д. № 82 ул. Карачаровская</t>
  </si>
  <si>
    <t>путепровод в створе ул. Ленина  -   перес. ул. Кирова</t>
  </si>
  <si>
    <t xml:space="preserve">перес.  ул. Куликова  -   перес. ул. Первомайская </t>
  </si>
  <si>
    <t>перес.  Бульвар Тихомирова  -   д. № 108 ул. Калинина</t>
  </si>
  <si>
    <t>перес.  ул. Малаая Московкая -   д. №   118 ул. Ковроская</t>
  </si>
  <si>
    <t>перес.  ул.Ямская  -   перес. ул. Плеханова</t>
  </si>
  <si>
    <t>перес.   Владимирское шоссе   -   перес. ул. Ковровская</t>
  </si>
  <si>
    <t>перес.  ул. Ремесленная Слободка - перес. Ул. Пролетарская</t>
  </si>
  <si>
    <t xml:space="preserve">перес.  ул. Ремесленная Слабодка   -   перес. ул. Ленина </t>
  </si>
  <si>
    <t>перес.  ул. Губкина -   д. № 53 ул. Комсомольская</t>
  </si>
  <si>
    <t xml:space="preserve">перес.  ул.Комсомольская -   д. № 10 Комсомольский переулок </t>
  </si>
  <si>
    <t xml:space="preserve">перес.  ул. Московская -   перес. ул. Кленовая </t>
  </si>
  <si>
    <t xml:space="preserve">перес.  ул. Щербакова -   д. № 114 ул. Московская </t>
  </si>
  <si>
    <t xml:space="preserve">перес.  ул. Ярославская  -   перес. ул. Приокская </t>
  </si>
  <si>
    <t>перес.  ул. Свердлова  -   перес. Пл. Крестьянина</t>
  </si>
  <si>
    <t>перес.  ул. Красноармейская  -   д.№ 17 ул. Тимирязева</t>
  </si>
  <si>
    <t xml:space="preserve">перес.  ул. Артема  -   перес. Красногвардейский переулок </t>
  </si>
  <si>
    <t>перес.  ул. Красногвардейская  -   перес. ул. Экземплярского</t>
  </si>
  <si>
    <t>перес.  ул. Приоксая  -   перес. ул. Репина</t>
  </si>
  <si>
    <t xml:space="preserve">перес.  ул. Ленина -   перес. Красноармейский переулок </t>
  </si>
  <si>
    <t>перес.  ул. Войкова  -   д. № 114 ул. Крылова</t>
  </si>
  <si>
    <t>перес.  ул. Московкая  -   перес. ул. Октябрьская</t>
  </si>
  <si>
    <t>перес.  Владимисркого шоссе -   перес. ул. Московкая</t>
  </si>
  <si>
    <t>перес.  Октябрьский переулок  -   перес. ул. Набережная</t>
  </si>
  <si>
    <t xml:space="preserve">перес.  ул. Губкина -   перес. ул. Парковая </t>
  </si>
  <si>
    <t>перес.  ул. Заводская -   д.№ 2 ул. Ленина</t>
  </si>
  <si>
    <t xml:space="preserve">перес. ул. Меленковкая  -   перес. ул. 30 лет Победы </t>
  </si>
  <si>
    <t>перес.  ул. Войкова  -   перес. ул. Полевая</t>
  </si>
  <si>
    <t>перес.  ул. Ленинрагская  -   д. № 64 ул. Лесная</t>
  </si>
  <si>
    <t xml:space="preserve">перес.   Лесной проезд  -   д. № 20      1 Лесной проезд  </t>
  </si>
  <si>
    <t xml:space="preserve">перес.  Лесной проезд   -   д. № 12      2 Лесной проезд </t>
  </si>
  <si>
    <t xml:space="preserve">перес.  Лесной проезд  -   д. № 8         3 Лесной проезд </t>
  </si>
  <si>
    <t xml:space="preserve">перес.   Дорожный  проезд   -   перес.  3 Лесной проезд </t>
  </si>
  <si>
    <t>д. № 6  ул. Луговая -   д. № 16  ул. Луговая</t>
  </si>
  <si>
    <t>перес.  ул. Заводская  -   д. 1 ул. Л.Толстого</t>
  </si>
  <si>
    <t>перес.  ул. Казанская  -   перес. ул. Ямская</t>
  </si>
  <si>
    <t>перес.  ул. Дзержинского -   перес. ул. Щербакова</t>
  </si>
  <si>
    <t xml:space="preserve">перес.  ул. Машинистов  -   д. № 5 Машинистов проезд  </t>
  </si>
  <si>
    <t>д. № 17  ул. Маяковкого  -   д. №41  ул. Маяковского</t>
  </si>
  <si>
    <t xml:space="preserve">перес.  ул. Ленинградская  -   перес. ул. Зеленая </t>
  </si>
  <si>
    <t xml:space="preserve">перес.  Меленкоского шоссе    -   д. № 12 пос. Строителей </t>
  </si>
  <si>
    <t>перес.  ул. Артема    -   перес. ул. Губкина</t>
  </si>
  <si>
    <t>перес.  ул. Меленковкая  -   перес. ул.  Озерная</t>
  </si>
  <si>
    <t>д.№ 2  ул.Мира  -   д. № 62 ул. Мира</t>
  </si>
  <si>
    <t xml:space="preserve">перес.  ул. Орловская -   перес. Радиозаводское шоссе </t>
  </si>
  <si>
    <t xml:space="preserve">перес.  ул. Солнечная  -   д. № 61 ул. Молодежная  </t>
  </si>
  <si>
    <t xml:space="preserve">перес.  ул. Ленина -   перес. ул. Горького </t>
  </si>
  <si>
    <t xml:space="preserve">  д № 1 б ул.Энергетиков  -   перес. Ул. Овражная</t>
  </si>
  <si>
    <t>перес.  ул. Ленинградская -   д.№ 1 ул. Муромская</t>
  </si>
  <si>
    <t>перес.  съез Воровского -   д. № 36  ул. Набережная</t>
  </si>
  <si>
    <t>перес.  ул. Войкова  -   перес. ул. Солнечная</t>
  </si>
  <si>
    <t xml:space="preserve">перес.  ул. Пушкина  -   д. № 29 ул. Нижегородская </t>
  </si>
  <si>
    <t>перес.  ул. Кирова  -   перес. ул. Орловская</t>
  </si>
  <si>
    <t>перес.  ул. Новая -   перес. ул. Мостоотряд</t>
  </si>
  <si>
    <t xml:space="preserve">перес.  ул. Войкова -   перес. Фестивального переулка </t>
  </si>
  <si>
    <t>перес.  ул. Первомайская -   д. № 11  Окский съезд</t>
  </si>
  <si>
    <t>перес.  Октярьского переулка -   перес. ул. Куликова</t>
  </si>
  <si>
    <t>перес.  ул. Красногвардейская  -   перес. ул. Лакина</t>
  </si>
  <si>
    <t>д. № 1  ул. Орджоникидзе  -   перес. ул.  Орловская</t>
  </si>
  <si>
    <t>перес.  Радиозаводского шоссе  -   перес. ул. Новая</t>
  </si>
  <si>
    <t xml:space="preserve">перес.  ул. Московская  -  д. № 26 ул.Осипенко </t>
  </si>
  <si>
    <t>перес.  ул. Войкова  -   перес. ул. Ковровского</t>
  </si>
  <si>
    <t xml:space="preserve">перес.  ул. Кирова  -   перес. ул. Орловская </t>
  </si>
  <si>
    <t>перес.  ул. Лакина -   д. № 7 ул. Парковая</t>
  </si>
  <si>
    <t>перес.  Пл. Крестьянина  -   д. №  105 ул. Первомайская</t>
  </si>
  <si>
    <t>Первый проезд улица</t>
  </si>
  <si>
    <t>д. № 1  ул. Первый проезд  -   перес. ул. Солнечная</t>
  </si>
  <si>
    <t xml:space="preserve">перес.  ул. Московская  -   д. № 8 а ул. Пионерская  </t>
  </si>
  <si>
    <t xml:space="preserve">перес.  Пл. Крестьянина  -   перес. ул. Кожевники </t>
  </si>
  <si>
    <t>д. № 7 ул. Ленинградская  -   перес. ул. Зеленая</t>
  </si>
  <si>
    <t>Привокзальная площадь</t>
  </si>
  <si>
    <t>перес.  ул. Меленковская  -   перес. ул. Ленинградская</t>
  </si>
  <si>
    <t>перес.  ул. Чернышевского  -   д. № 61 ул. Полевая</t>
  </si>
  <si>
    <t>перес.  ул. Филата  -   перес. ул. Дзержинского</t>
  </si>
  <si>
    <t>перес.  ул.  Дзержинского-   перес. ул. Эксплуатационная</t>
  </si>
  <si>
    <t>перес.  Куйбышева проезд   -   перес. ул. Л. Толстого</t>
  </si>
  <si>
    <t xml:space="preserve">перес.  ул. Стахановская  -   перес. ул. Чкалова </t>
  </si>
  <si>
    <t>мост р. Вербовка  -   перес. ул. Меленковская</t>
  </si>
  <si>
    <t>путепровод в створе ул. Куликова  -   перес. ул. Энгельса</t>
  </si>
  <si>
    <t>перес.  ул. Карачаровская  -   д. № 12 ул. Радищева</t>
  </si>
  <si>
    <t xml:space="preserve">перес.  ул. Московская -   д. № 29 ул. Расковой </t>
  </si>
  <si>
    <t>перес.  ул. Войкова  -   перес. ул. Коммунистической</t>
  </si>
  <si>
    <t>перес.  ул. Карачаровская -   перес. ул. Красный Октябрь</t>
  </si>
  <si>
    <t xml:space="preserve">пешеходный мост в створе ул. Ленина -   перес. ул. Ямская </t>
  </si>
  <si>
    <t>перес.  ул. Красноармейская  -   перес. ул.  Пролетарская</t>
  </si>
  <si>
    <t xml:space="preserve">перес.  ул. Лесная -   д. № 57 ул. Светлая </t>
  </si>
  <si>
    <t xml:space="preserve">перес.  ул. Пионерская  -   перес. ул. Горького </t>
  </si>
  <si>
    <t xml:space="preserve">перес.  ул. Московская -   д. № 29 ул. Серова  </t>
  </si>
  <si>
    <t>перес.  ул. Первомайской -   д. № 3 ул. Парковая</t>
  </si>
  <si>
    <t xml:space="preserve">д. № 64/3  ул. Совхозная  -   д. № 35 ул. Совхозная </t>
  </si>
  <si>
    <t>перес.  ул. Школьная   -   перес. ул. Полевая</t>
  </si>
  <si>
    <t>перес.  ул. Ленинградская  -   перес. ул. 30 лет Победы</t>
  </si>
  <si>
    <t>перес.  ул. Юбилейная  -   д. № 14 ул. Станюковича</t>
  </si>
  <si>
    <t xml:space="preserve">перес.  ул. Московская  -   перес. ул. фруктовая </t>
  </si>
  <si>
    <t>д. № 10 ул. Филатова  -   перес. ул. Горького</t>
  </si>
  <si>
    <t>перес.  ул. Войкова  -   д. № 2 ул. Строителей</t>
  </si>
  <si>
    <t xml:space="preserve">перес.  ул. Войкова -   перес. ул. Ковровская </t>
  </si>
  <si>
    <t xml:space="preserve">перес. Пл. Крестьянина.  -   перес. ул.  Плеханова </t>
  </si>
  <si>
    <t>перес.  ул. Московкая-   перес. ул. Кленовая</t>
  </si>
  <si>
    <t>перес.  ул. Карачаровская  -   д. № 62 ул. Тургенева</t>
  </si>
  <si>
    <t>д. № 4  Февральский переулок -   перес. ул. Ямская</t>
  </si>
  <si>
    <t xml:space="preserve">перес.  ул. Стахановкая  -   перес. ул.Кленовая </t>
  </si>
  <si>
    <t xml:space="preserve">перес.  ул. Солнечная  -   д. № 57 ул. Фестифальной </t>
  </si>
  <si>
    <t xml:space="preserve">перес.  ул.  Московская -   перес. Привокзальная площадь </t>
  </si>
  <si>
    <t>перес.  ул. Садовая  -   д.№ 3  ул. Фруктовая гора</t>
  </si>
  <si>
    <t>перес.  ул. Трудовая  -   перес.  ул. Калинина</t>
  </si>
  <si>
    <t>перес.  ул. Автодора  -   д. № 14 ул. Нижегородская</t>
  </si>
  <si>
    <t>перес.  ул. Ленинградская -   перес. ул. Спортивная</t>
  </si>
  <si>
    <t xml:space="preserve">перес.  ул. Кирова -   перес. ул. Орловская </t>
  </si>
  <si>
    <t>перес.  ул. Войкова  -   перес. ул. Ковровская</t>
  </si>
  <si>
    <t>перес.  Бульвар Тихомирова -   перес. ул. Горького</t>
  </si>
  <si>
    <t xml:space="preserve">перес.  Пл. Крестьямина   -   д.№ 5 ул. Чулошникова </t>
  </si>
  <si>
    <t xml:space="preserve">перес.  ул. Чулошникова   -   д. 10 съезд Чулошникова </t>
  </si>
  <si>
    <t xml:space="preserve">перес.  ул. Солнечная -   д. № 49 ул. Школьная </t>
  </si>
  <si>
    <t>перес.  ул. Филатова -   перес. ул. Пушкина</t>
  </si>
  <si>
    <t>перес.  ул. Нижегородская  -   перес. ул. Московкая</t>
  </si>
  <si>
    <t>перес.  ул. Свердлова -   перес. ул. Комсомольский переулок</t>
  </si>
  <si>
    <t>перес.  ул. Экземплярского -   перес. ул. Пролетарская</t>
  </si>
  <si>
    <t>перес.  Пл. Привокзальная  -   перес. ул. Куйбышева</t>
  </si>
  <si>
    <t xml:space="preserve">перес.  Карачаровское шоссе   -   перес. Радиозаводскоешоссе </t>
  </si>
  <si>
    <t xml:space="preserve">перес.  Карачароское шоссе.  -   д. № 1 б ул. Энергетиков </t>
  </si>
  <si>
    <t>перес.  ул. Войкова -   перес. Владимирского шоссе</t>
  </si>
  <si>
    <t xml:space="preserve">перес.  Карачаровское шоссе  -   перес. Радиозаводское шоссе </t>
  </si>
  <si>
    <t xml:space="preserve">перес.  ул. Матросова  -   перес. ул.Кожевники </t>
  </si>
  <si>
    <t>перес.  ул. Карачаровская -   д. № 60 ул. Ярославская</t>
  </si>
  <si>
    <t xml:space="preserve">перес.  Дороги "Муром- Волга "   -   д. №42 пос. ф-ки им. П.Л. Войкова  </t>
  </si>
  <si>
    <t xml:space="preserve">перес.  ул. Советская, село Дмитриевская Слобода  -   д. № 41 ул. Быкова,село Дмитриевская Слобода  </t>
  </si>
  <si>
    <t>перес.  дороги "Муром-Волга" -   перес. ул. Быкова,село Дмитриевская Слобода</t>
  </si>
  <si>
    <t>перес.  Дороги "Муром -Волга"  -   перес. ул. Первомайская, село Дмитриевская Слобода</t>
  </si>
  <si>
    <t>перес.  дороги " Муром-Волга" -   перес. ул. Советская</t>
  </si>
  <si>
    <t>перес.  Горьковское шоссе  -   д. № 79 ул. Первомайская, село Дмитриевская Слобода</t>
  </si>
  <si>
    <t>перес.  ул. Новая, село Дмитриевская Слобода-   д. № 64  ул. Овражная,село Дмитриевская Слобода</t>
  </si>
  <si>
    <t xml:space="preserve">перес.  ул.Бочкарева,село Дмитриевская Слобода  -   перес. ул.Овражная,село Дмитриевская Слобода </t>
  </si>
  <si>
    <t>перес.  ул. Бочкарева,село Дмитриевская Слобода -   д. № 3 ул. Садовая,село Дмитриевская Слобода</t>
  </si>
  <si>
    <t>перес.  Горьковское шоссе  -   перес. ул. Новая,село Дмитриевская Слобода</t>
  </si>
  <si>
    <t xml:space="preserve">перес.  ул. Школьная,село Якиманская Слобода -   перес. ул. Приокская,село Якиманская Слобода  </t>
  </si>
  <si>
    <t xml:space="preserve">перес.  ул. Школьная,село Якиманская Слобода   -   перес. ул.Приокская, село Якиманская Слобода  </t>
  </si>
  <si>
    <t xml:space="preserve">перес. Горьковкое шоссе   -   перес. ул.Приокская, село Якиманская Слобода  </t>
  </si>
  <si>
    <t xml:space="preserve">перес.  ул.Клубная,село Якиманская Слобода   -   перес. ул. Приокская, село Якиманская Слобода  </t>
  </si>
  <si>
    <t xml:space="preserve">перес.  ул. Механизаторов -   перес. ул. Приокская, село Якиманская Слобода  </t>
  </si>
  <si>
    <t xml:space="preserve">перес.  ул. Красина, село Якиманская Слобода   -   д. № 26 ул.Советская, село Якиманская Слобода  </t>
  </si>
  <si>
    <t>перес.  ул. Центральная, п. Муромский  -   перес. ул. Озерная, п. Муромский</t>
  </si>
  <si>
    <t>перес.  ул. Ленина,село Якиманская Слобода -   перес. ул. Приокская,село Якиманская Слобода</t>
  </si>
  <si>
    <t xml:space="preserve">перес.  ул. Октябрьская  -   перес. ул. Ленина, село Якиманская Слобода  </t>
  </si>
  <si>
    <t>перес.  ул. Ямская, село Якиманская Слобода -   д. № 10а ул. Приокская,село Якиманская Слобода</t>
  </si>
  <si>
    <t>перес.  ул. Красина,село Якиманская Слобода  -   д. № 19 ул. Первомайская,село Якиманская Слобода</t>
  </si>
  <si>
    <t xml:space="preserve">перес.  Владимирское шоссе  -   д.№ 5 Коммуна </t>
  </si>
  <si>
    <r>
      <t>перес.  Меленковское шоссе  -   перес. ул.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Озерная, п. Муромский </t>
    </r>
  </si>
  <si>
    <t>перес.  ул.Северная, п. Муромский  -   перес. ул. Центральной, п. Муромский</t>
  </si>
  <si>
    <t>перес.  ул. Центральная, п. Муромский  -   д. № 25 ул. Кольцевая, п. Муромский</t>
  </si>
  <si>
    <t xml:space="preserve">д. № 1  ул. Приокская  -   д. № 309 ул. Приокская </t>
  </si>
  <si>
    <t>ж/д переезд   -   перес. ул. Гоголева</t>
  </si>
  <si>
    <t>перес.  Карачаровское шоссе  -         д. № 1 ул. Кирова</t>
  </si>
  <si>
    <t xml:space="preserve"> перес. ул. Автодора - д.№ 2 ул. Амосова </t>
  </si>
  <si>
    <t>ж/д перезд 287 км.   -   перес. Меленковское шоссе</t>
  </si>
  <si>
    <t>перес.  Горьковское шоссе  -   д. №74а   ул. Бочкарева, село Дмитриевская Слобода</t>
  </si>
  <si>
    <t>перес.  Горьковское шоссе  -   д. №1  ул. Полевая, село Дмитриевская Слобода</t>
  </si>
  <si>
    <t>перес. Меленковкое шоссе.  - д.№  ул. Вербовская</t>
  </si>
  <si>
    <t xml:space="preserve">пост ГИБДД - перес. ул.Московская </t>
  </si>
  <si>
    <t xml:space="preserve">перес.  ул. 30 лет Победы -   перес. дорога к д. Репино </t>
  </si>
  <si>
    <t>перес.  Меленковское шоссе  -   д. № 12 ул. Поселок Строителей</t>
  </si>
  <si>
    <t xml:space="preserve">Приложение </t>
  </si>
  <si>
    <t xml:space="preserve">к постановлению администрации округа Муром </t>
  </si>
  <si>
    <t>от ___________________№________________</t>
  </si>
  <si>
    <t>Перечень</t>
  </si>
  <si>
    <t xml:space="preserve">автомобильных дорог общего пользования местного значения </t>
  </si>
  <si>
    <t xml:space="preserve">перес.  Владимисркое шоссе   -   перес.  Лесной проезд </t>
  </si>
  <si>
    <t>перес.  ул. Меленковская   -   перес. ул. Подболотская</t>
  </si>
  <si>
    <t>перес.  ул. Пригородная, д. Нежиловка   -   д. № 3 ул. Новоселов</t>
  </si>
  <si>
    <t xml:space="preserve">перес.  Владимирское шоссе  -   д. 1Б ул. Нежиловка </t>
  </si>
  <si>
    <t>Нежиловка улица</t>
  </si>
  <si>
    <t>перес.  Владимисркое шоссе  -   д. № 5 ул. Стройдеталь</t>
  </si>
  <si>
    <t xml:space="preserve">перес.  ул. Чкалова -   д. № 9 Чкалова проезд </t>
  </si>
  <si>
    <t>перес.  ул. Бочкарева -   перес. ул. Первомайская</t>
  </si>
  <si>
    <t>Механизаторов улица</t>
  </si>
  <si>
    <t xml:space="preserve">перес.  Горьковское шоссе.   -   перес. ул. Клубная, село Дмитриевская Слобода </t>
  </si>
  <si>
    <t>перес.  ул. Московкая -   д. № 1г ул. Куйбышева</t>
  </si>
  <si>
    <t xml:space="preserve">перес.  Куйбышева проезд   -   д.№ 1 ул. Казарма </t>
  </si>
  <si>
    <t>д. № 1г ул. Куйбышева   -    въезд автозаправочная станция</t>
  </si>
  <si>
    <t xml:space="preserve">перес.  ул. Кирова -   д. № 1 проезд Кирова </t>
  </si>
  <si>
    <t>перес.  ул. Красина  -   д. .№ 59 ул. Касимоская</t>
  </si>
  <si>
    <t>перес.  ул. Гоголева  -   д. № 34 ул. Караева</t>
  </si>
  <si>
    <t>перес.  ул. Дзержинского -   вагонное депо</t>
  </si>
  <si>
    <t xml:space="preserve">от ж/д переезда 287 км..  -   перес. ул.Фруктовая </t>
  </si>
  <si>
    <t xml:space="preserve">перес.  ул. Филатова  -    ж/д переезд </t>
  </si>
  <si>
    <t>перес.  ул. Лесная  -   строение № 1ул. Дачная</t>
  </si>
  <si>
    <t>Зам. начальника Управления ЖКХ, начальник отдела по управлению городским хозяйством</t>
  </si>
  <si>
    <t>Ю.В. Уткин</t>
  </si>
  <si>
    <t>IV</t>
  </si>
  <si>
    <t>III</t>
  </si>
  <si>
    <t>V</t>
  </si>
  <si>
    <t xml:space="preserve">перес.  ул. Озерная   -   д. № 36 ул. Прудовая </t>
  </si>
  <si>
    <t xml:space="preserve">17 435 ОП МГ -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</si>
  <si>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</si>
  <si>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</si>
  <si>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</si>
  <si>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</si>
  <si>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</si>
  <si>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</si>
  <si>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</si>
  <si>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</si>
  <si>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</si>
  <si>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Приложение </t>
  </si>
  <si>
    <t>Быкова  улица</t>
  </si>
  <si>
    <t>Приокская улица №1</t>
  </si>
  <si>
    <t>Приокская  улица №2</t>
  </si>
  <si>
    <t>Советская  улица №2</t>
  </si>
  <si>
    <t>Октябрьская  улица №2</t>
  </si>
  <si>
    <t xml:space="preserve"> Первомайская  улица №2</t>
  </si>
  <si>
    <t>Бочкарева улица</t>
  </si>
  <si>
    <t xml:space="preserve"> Новая улица №2</t>
  </si>
  <si>
    <t>Садовая улица №2</t>
  </si>
  <si>
    <t>Садовая улица №1</t>
  </si>
  <si>
    <t>Советская улица №1</t>
  </si>
  <si>
    <t>Солнечная  улица №2</t>
  </si>
  <si>
    <t>Солнечная улица №1</t>
  </si>
  <si>
    <t>Полевая улица №1</t>
  </si>
  <si>
    <t>Полевая  улица №2</t>
  </si>
  <si>
    <t>Овражная улица  №1</t>
  </si>
  <si>
    <t>Овражная улица  №2</t>
  </si>
  <si>
    <t>Новая улица №1</t>
  </si>
  <si>
    <t>Октябрьская улица №1</t>
  </si>
  <si>
    <t>Первомайская улица №1</t>
  </si>
  <si>
    <t>ул. Фабричная</t>
  </si>
  <si>
    <t>Октябрьская улица №3</t>
  </si>
  <si>
    <t>Школьная улица №2</t>
  </si>
  <si>
    <t>Школьная улица №1</t>
  </si>
  <si>
    <t>Крестьянская улица</t>
  </si>
  <si>
    <t>Ленина  улица №2</t>
  </si>
  <si>
    <t>Ленина улица №1</t>
  </si>
  <si>
    <t>Первомайская улица №3</t>
  </si>
  <si>
    <t>Советская улица №3</t>
  </si>
  <si>
    <t>Красина улица №1</t>
  </si>
  <si>
    <t>Приокская улица №3</t>
  </si>
  <si>
    <t>Красина улица №2</t>
  </si>
  <si>
    <t xml:space="preserve">Клубная улица </t>
  </si>
  <si>
    <t>Центральная улица</t>
  </si>
  <si>
    <t xml:space="preserve">Северная улица </t>
  </si>
  <si>
    <t>Садовая улица №3</t>
  </si>
  <si>
    <t>Советская улица №4</t>
  </si>
  <si>
    <t>Комсомольская улица №2</t>
  </si>
  <si>
    <t>Комсомольская улица №1</t>
  </si>
  <si>
    <t>Ленина улица №3</t>
  </si>
  <si>
    <t>Южная улица №2</t>
  </si>
  <si>
    <t>Комсомольская улица №3</t>
  </si>
  <si>
    <t>Кольцевая улица</t>
  </si>
  <si>
    <t>Южная улица №1</t>
  </si>
  <si>
    <t>Мира улица №1</t>
  </si>
  <si>
    <t>Мира улица №2</t>
  </si>
  <si>
    <t>Пригородная улица</t>
  </si>
  <si>
    <t>Зеленая улица №1</t>
  </si>
  <si>
    <t>Зеленая улица №2</t>
  </si>
  <si>
    <t>Озерная улица №1</t>
  </si>
  <si>
    <t>Озерная улица №2</t>
  </si>
  <si>
    <t>д. № 1  ул. Ленина, д.Орлово  -   д. № 146 ул. Ленина, д.Орлово</t>
  </si>
  <si>
    <t>д. № 1   ул. Зеленая, д.Орлово  -   д. № 55 ул. Зеленая, д.Орлово</t>
  </si>
  <si>
    <t xml:space="preserve">д. № 1  ул. Советская, д.Орлово  -   д. № 65 ул. Советская, д.Орлово </t>
  </si>
  <si>
    <t>д. № 2  ул. Комсомольская, д.Орлово -   д. № 97 ул. Комсомольская, д.Орлово</t>
  </si>
  <si>
    <t xml:space="preserve">д. № 8  ул. Южная, д.Александровка -   д. № 92 ул. Южная, д.Александровка </t>
  </si>
  <si>
    <t xml:space="preserve">д. № 2  ул. Мира, д.Александровка  -   д. № 88 ул. Мира, д.Александровка  </t>
  </si>
  <si>
    <t xml:space="preserve">д. № 1  ул. Комсомольская, д.Александровка   -   д. № 105 ул. Комсомольская, д.Александровка </t>
  </si>
  <si>
    <t>перес.  ул. Нежиловка  -   д. № 34  ул.Пригородная, д. Нежиловка</t>
  </si>
  <si>
    <t>Проезд № 1</t>
  </si>
  <si>
    <t xml:space="preserve">перес.  Радиозаводское шоссе   -    ж/д переезд </t>
  </si>
  <si>
    <t>перес.  Радиозаводское шоссе   -   ж/д переезд</t>
  </si>
  <si>
    <t xml:space="preserve">Мира улица </t>
  </si>
  <si>
    <t>Овражная улица №2</t>
  </si>
  <si>
    <t>Фабричная улица</t>
  </si>
  <si>
    <t>Клубная улица</t>
  </si>
  <si>
    <t>Центральная улица №2</t>
  </si>
  <si>
    <t>Северная улица</t>
  </si>
  <si>
    <t>д. № 1  ул. Ленина  -   д. № 146 ул. Ленина, д. Орлово</t>
  </si>
  <si>
    <t>д. № 1   ул. Зеленая  -   д. № 55 ул. Зеленая, д. Орлово</t>
  </si>
  <si>
    <t xml:space="preserve">д. № 1  ул. Советская  -   д. № 65 ул. Советская,  д. Орлово </t>
  </si>
  <si>
    <t>д. № 2  ул. Комсомольская -   д. № 97 ул. Комсомольская,  д. Орлово</t>
  </si>
  <si>
    <t>д. № 8  ул. Южная -   д. № 92 ул. Южная, д.Александровка</t>
  </si>
  <si>
    <t xml:space="preserve">д. № 2  ул. Мира -   д. № 88 ул. Мира, д.Александровка </t>
  </si>
  <si>
    <t>д. № 1  ул. Комсомольская  -   д. № 105 ул. Комсомольская, д.Александровка</t>
  </si>
  <si>
    <t>перес.  ул. Нежиловка  -   д. № 34  ул.Пригородная,   д. Нежиловка</t>
  </si>
  <si>
    <t>Ширина</t>
  </si>
  <si>
    <t>Площадь</t>
  </si>
  <si>
    <t>I</t>
  </si>
  <si>
    <t>II</t>
  </si>
  <si>
    <t>в том числе по категориям:</t>
  </si>
  <si>
    <t>ИТОГО ПО ОКРУГУ МУРОМ:</t>
  </si>
  <si>
    <t>Грибоедова проезд</t>
  </si>
  <si>
    <t xml:space="preserve"> перес. ул. Войкова - перес. Владимирское шоссе  </t>
  </si>
  <si>
    <t>Малая Московская улица</t>
  </si>
  <si>
    <t>д. № 6 ул. Кирова - д. № 34 ул. Грибоедова</t>
  </si>
  <si>
    <t xml:space="preserve">перес. Меленкоского шоссе - перес. Промышленного проезда  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</si>
  <si>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</si>
  <si>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</si>
  <si>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</si>
  <si>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</si>
  <si>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</si>
  <si>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</si>
  <si>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</si>
  <si>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</si>
  <si>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</si>
  <si>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</si>
  <si>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</si>
  <si>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</si>
  <si>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</si>
  <si>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</si>
  <si>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</si>
  <si>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</si>
  <si>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</si>
  <si>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</si>
  <si>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</si>
  <si>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</si>
  <si>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</si>
  <si>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</si>
  <si>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</si>
  <si>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</si>
  <si>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</si>
  <si>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</si>
  <si>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</si>
  <si>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</si>
  <si>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</si>
  <si>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</si>
  <si>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</si>
  <si>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</si>
  <si>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</si>
  <si>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</si>
  <si>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</si>
  <si>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</si>
  <si>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</si>
  <si>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</si>
  <si>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</si>
  <si>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</si>
  <si>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</si>
  <si>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</si>
  <si>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</si>
  <si>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</si>
  <si>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</si>
  <si>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</si>
  <si>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</si>
  <si>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</si>
  <si>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</si>
  <si>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</si>
  <si>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</si>
  <si>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</si>
  <si>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</si>
  <si>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</si>
  <si>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</si>
  <si>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</si>
  <si>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</si>
  <si>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</si>
  <si>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</si>
  <si>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</si>
  <si>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</si>
  <si>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</si>
  <si>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</si>
  <si>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</si>
  <si>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</si>
  <si>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</si>
  <si>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</si>
  <si>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</si>
  <si>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</si>
  <si>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</si>
  <si>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</si>
  <si>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</si>
  <si>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</si>
  <si>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</si>
  <si>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</si>
  <si>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</si>
  <si>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</si>
  <si>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</si>
  <si>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</si>
  <si>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</si>
  <si>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</si>
  <si>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</si>
  <si>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</si>
  <si>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</si>
  <si>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</si>
  <si>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</si>
  <si>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</si>
  <si>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</si>
  <si>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</si>
  <si>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</si>
  <si>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</si>
  <si>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</si>
  <si>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</si>
  <si>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</si>
  <si>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</si>
  <si>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</si>
  <si>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</si>
  <si>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</si>
  <si>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</si>
  <si>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</si>
  <si>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</si>
  <si>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</si>
  <si>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</si>
  <si>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</si>
  <si>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</si>
  <si>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</si>
  <si>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</si>
  <si>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</si>
  <si>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</si>
  <si>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</si>
  <si>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</si>
  <si>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</si>
  <si>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</si>
  <si>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</si>
  <si>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</si>
  <si>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</si>
  <si>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</si>
  <si>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</si>
  <si>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</si>
  <si>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</si>
  <si>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</si>
  <si>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</si>
  <si>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</si>
  <si>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</si>
  <si>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</si>
  <si>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</si>
  <si>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</si>
  <si>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</si>
  <si>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</si>
  <si>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</si>
  <si>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</si>
  <si>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</si>
  <si>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</si>
  <si>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</si>
  <si>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</si>
  <si>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</si>
  <si>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</si>
  <si>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</si>
  <si>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</si>
  <si>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</si>
  <si>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</si>
  <si>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</si>
  <si>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</si>
  <si>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</si>
  <si>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</si>
  <si>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</si>
  <si>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</si>
  <si>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</si>
  <si>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</si>
  <si>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</si>
  <si>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</si>
  <si>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</si>
  <si>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</si>
  <si>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</si>
  <si>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</si>
  <si>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</si>
  <si>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</si>
  <si>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</si>
  <si>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</si>
  <si>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</si>
  <si>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</si>
  <si>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</si>
  <si>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</si>
  <si>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</si>
  <si>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</si>
  <si>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</si>
  <si>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</si>
  <si>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</si>
  <si>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</si>
  <si>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</si>
  <si>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</si>
  <si>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</si>
  <si>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</si>
  <si>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</si>
  <si>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</si>
  <si>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</si>
  <si>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</si>
  <si>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</si>
  <si>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</si>
  <si>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</si>
  <si>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</si>
  <si>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</si>
  <si>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</si>
  <si>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</si>
  <si>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</si>
  <si>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</si>
  <si>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</si>
  <si>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</si>
  <si>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</si>
  <si>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</si>
  <si>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</si>
  <si>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</si>
  <si>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</si>
  <si>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</si>
  <si>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</si>
  <si>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</si>
  <si>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</si>
  <si>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</si>
  <si>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</si>
  <si>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</si>
  <si>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</si>
  <si>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</si>
  <si>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</si>
  <si>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</si>
  <si>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</si>
  <si>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</si>
  <si>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Заместитель начальника Управления ЖКХ по благоустройству и дорожному хозяйству</t>
  </si>
  <si>
    <t>д. Коммуна</t>
  </si>
  <si>
    <t>перес.  Куйбышева проезд - перес. ул.              Л. Толстого; перес.  Ул. Первомайская - д. 1 по ул. Пролетарская</t>
  </si>
  <si>
    <t>ул. Центральная №2</t>
  </si>
  <si>
    <t>д. № 10 ул. Стахановская  -   перес. ул. Горького</t>
  </si>
  <si>
    <t>перес. Меленковкое шоссе.  - д.№ 47 ул. Вербовская</t>
  </si>
  <si>
    <t>д. № 101 Воровского- перес. ул. Первомайская</t>
  </si>
  <si>
    <t>перес.  ул. Красина  -   д. .№ 79 ул. Касимоская</t>
  </si>
  <si>
    <t>перес.   Дорожный  проезд   -   перес. Ул. Лаврентьева</t>
  </si>
  <si>
    <t xml:space="preserve">перес.  Владимирское шоссе  -   перес. ул. Пригородная </t>
  </si>
  <si>
    <t>перес.  ул. Московская  -   перес. ул. Кленовая</t>
  </si>
  <si>
    <t>перес.  ул. Свердлова -   перес. ул. Красногвардейскмй переулок</t>
  </si>
  <si>
    <t>123</t>
  </si>
  <si>
    <t xml:space="preserve">                                  от 31.12.2013   № 4634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</si>
</sst>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5" fillId="0" borderId="12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 wrapText="1"/>
    </xf>
    <xf numFmtId="170" fontId="3" fillId="0" borderId="15" xfId="0" applyNumberFormat="1" applyFont="1" applyBorder="1" applyAlignment="1">
      <alignment horizontal="center" vertical="center" wrapText="1"/>
    </xf>
    <xf numFmtId="170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0" fontId="9" fillId="0" borderId="10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SheetLayoutView="100" zoomScalePageLayoutView="0" workbookViewId="0" topLeftCell="A1">
      <selection activeCell="E5" sqref="E5:I5"/>
    </sheetView>
  </sheetViews>
  <sheetFormatPr defaultColWidth="9.00390625" defaultRowHeight="12.75"/>
  <cols>
    <col min="1" max="1" width="7.25390625" style="0" customWidth="1"/>
    <col min="2" max="2" width="16.125" style="21" customWidth="1"/>
    <col min="3" max="3" width="6.125" style="25" customWidth="1"/>
    <col min="4" max="4" width="27.375" style="0" customWidth="1"/>
    <col min="5" max="5" width="37.75390625" style="12" customWidth="1"/>
    <col min="6" max="6" width="5.00390625" style="0" customWidth="1"/>
    <col min="7" max="7" width="7.75390625" style="0" customWidth="1"/>
    <col min="8" max="8" width="17.00390625" style="8" customWidth="1"/>
    <col min="9" max="9" width="13.25390625" style="0" customWidth="1"/>
    <col min="10" max="10" width="14.00390625" style="0" customWidth="1"/>
  </cols>
  <sheetData>
    <row r="2" spans="5:8" ht="12.75">
      <c r="E2" s="62" t="s">
        <v>412</v>
      </c>
      <c r="F2" s="62"/>
      <c r="G2" s="62"/>
      <c r="H2" s="62"/>
    </row>
    <row r="3" spans="5:10" ht="12.75">
      <c r="E3" s="62" t="s">
        <v>372</v>
      </c>
      <c r="F3" s="62"/>
      <c r="G3" s="62"/>
      <c r="H3" s="62"/>
      <c r="I3" s="62"/>
      <c r="J3" s="62"/>
    </row>
    <row r="4" spans="7:8" ht="12.75">
      <c r="G4" s="15"/>
      <c r="H4" s="15"/>
    </row>
    <row r="5" spans="5:9" ht="12.75">
      <c r="E5" s="62" t="s">
        <v>719</v>
      </c>
      <c r="F5" s="62"/>
      <c r="G5" s="62"/>
      <c r="H5" s="62"/>
      <c r="I5" s="62"/>
    </row>
    <row r="6" spans="7:8" ht="12.75">
      <c r="G6" s="26"/>
      <c r="H6" s="26"/>
    </row>
    <row r="7" ht="12.75">
      <c r="I7" s="8"/>
    </row>
    <row r="8" ht="12.75">
      <c r="I8" s="8"/>
    </row>
    <row r="9" spans="1:9" ht="15.75">
      <c r="A9" s="36" t="s">
        <v>374</v>
      </c>
      <c r="B9" s="36"/>
      <c r="C9" s="36"/>
      <c r="D9" s="36"/>
      <c r="E9" s="36"/>
      <c r="F9" s="36"/>
      <c r="G9" s="36"/>
      <c r="H9" s="36"/>
      <c r="I9" s="8"/>
    </row>
    <row r="10" spans="1:8" ht="15.75">
      <c r="A10" s="37" t="s">
        <v>375</v>
      </c>
      <c r="B10" s="37"/>
      <c r="C10" s="37"/>
      <c r="D10" s="37"/>
      <c r="E10" s="37"/>
      <c r="F10" s="37"/>
      <c r="G10" s="37"/>
      <c r="H10" s="37"/>
    </row>
    <row r="11" spans="1:11" ht="15.75" customHeight="1">
      <c r="A11" s="38" t="s">
        <v>175</v>
      </c>
      <c r="B11" s="41" t="s">
        <v>180</v>
      </c>
      <c r="C11" s="42"/>
      <c r="D11" s="38" t="s">
        <v>176</v>
      </c>
      <c r="E11" s="47" t="s">
        <v>177</v>
      </c>
      <c r="F11" s="50" t="s">
        <v>178</v>
      </c>
      <c r="G11" s="51"/>
      <c r="H11" s="56" t="s">
        <v>179</v>
      </c>
      <c r="J11" s="4"/>
      <c r="K11" s="4"/>
    </row>
    <row r="12" spans="1:11" ht="15.75" customHeight="1">
      <c r="A12" s="39"/>
      <c r="B12" s="43"/>
      <c r="C12" s="44"/>
      <c r="D12" s="39"/>
      <c r="E12" s="48"/>
      <c r="F12" s="52"/>
      <c r="G12" s="53"/>
      <c r="H12" s="57"/>
      <c r="J12" s="4"/>
      <c r="K12" s="4"/>
    </row>
    <row r="13" spans="1:11" ht="27" customHeight="1">
      <c r="A13" s="40"/>
      <c r="B13" s="45"/>
      <c r="C13" s="46"/>
      <c r="D13" s="40"/>
      <c r="E13" s="49"/>
      <c r="F13" s="54"/>
      <c r="G13" s="55"/>
      <c r="H13" s="58"/>
      <c r="I13" s="8"/>
      <c r="J13" s="4"/>
      <c r="K13" s="4"/>
    </row>
    <row r="14" spans="1:11" ht="30" customHeight="1">
      <c r="A14" s="3">
        <v>1</v>
      </c>
      <c r="B14" s="22" t="s">
        <v>402</v>
      </c>
      <c r="C14" s="24" t="s">
        <v>403</v>
      </c>
      <c r="D14" s="1" t="s">
        <v>171</v>
      </c>
      <c r="E14" s="14" t="s">
        <v>183</v>
      </c>
      <c r="F14" s="34" t="s">
        <v>398</v>
      </c>
      <c r="G14" s="34"/>
      <c r="H14" s="7">
        <v>2.1</v>
      </c>
      <c r="J14" s="5"/>
      <c r="K14" s="4"/>
    </row>
    <row r="15" spans="1:11" ht="30" customHeight="1">
      <c r="A15" s="3">
        <v>2</v>
      </c>
      <c r="B15" s="22" t="s">
        <v>402</v>
      </c>
      <c r="C15" s="24" t="s">
        <v>404</v>
      </c>
      <c r="D15" s="1" t="s">
        <v>172</v>
      </c>
      <c r="E15" s="16" t="s">
        <v>184</v>
      </c>
      <c r="F15" s="34" t="s">
        <v>398</v>
      </c>
      <c r="G15" s="34"/>
      <c r="H15" s="7">
        <v>0.6</v>
      </c>
      <c r="J15" s="5"/>
      <c r="K15" s="4"/>
    </row>
    <row r="16" spans="1:11" ht="30" customHeight="1">
      <c r="A16" s="3">
        <v>3</v>
      </c>
      <c r="B16" s="22" t="s">
        <v>402</v>
      </c>
      <c r="C16" s="24" t="s">
        <v>405</v>
      </c>
      <c r="D16" s="1" t="s">
        <v>170</v>
      </c>
      <c r="E16" s="18" t="s">
        <v>185</v>
      </c>
      <c r="F16" s="35" t="s">
        <v>399</v>
      </c>
      <c r="G16" s="35"/>
      <c r="H16" s="6">
        <v>1.5</v>
      </c>
      <c r="J16" s="4"/>
      <c r="K16" s="4"/>
    </row>
    <row r="17" spans="1:11" ht="30" customHeight="1">
      <c r="A17" s="3">
        <v>4</v>
      </c>
      <c r="B17" s="22" t="s">
        <v>402</v>
      </c>
      <c r="C17" s="24" t="s">
        <v>406</v>
      </c>
      <c r="D17" s="1" t="s">
        <v>5</v>
      </c>
      <c r="E17" s="14" t="s">
        <v>187</v>
      </c>
      <c r="F17" s="35" t="s">
        <v>400</v>
      </c>
      <c r="G17" s="35"/>
      <c r="H17" s="6">
        <v>0.923</v>
      </c>
      <c r="J17" s="4"/>
      <c r="K17" s="4"/>
    </row>
    <row r="18" spans="1:11" ht="30.75" customHeight="1">
      <c r="A18" s="3">
        <v>5</v>
      </c>
      <c r="B18" s="22" t="s">
        <v>402</v>
      </c>
      <c r="C18" s="24" t="s">
        <v>407</v>
      </c>
      <c r="D18" s="1" t="s">
        <v>6</v>
      </c>
      <c r="E18" s="14" t="s">
        <v>188</v>
      </c>
      <c r="F18" s="35" t="s">
        <v>400</v>
      </c>
      <c r="G18" s="35"/>
      <c r="H18" s="6">
        <v>0.882</v>
      </c>
      <c r="J18" s="4"/>
      <c r="K18" s="4"/>
    </row>
    <row r="19" spans="1:11" ht="26.25" customHeight="1">
      <c r="A19" s="3">
        <v>6</v>
      </c>
      <c r="B19" s="22" t="s">
        <v>402</v>
      </c>
      <c r="C19" s="24" t="s">
        <v>408</v>
      </c>
      <c r="D19" s="1" t="s">
        <v>7</v>
      </c>
      <c r="E19" s="14" t="s">
        <v>363</v>
      </c>
      <c r="F19" s="35" t="s">
        <v>400</v>
      </c>
      <c r="G19" s="35"/>
      <c r="H19" s="6">
        <v>0.225</v>
      </c>
      <c r="J19" s="4"/>
      <c r="K19" s="4"/>
    </row>
    <row r="20" spans="1:11" ht="26.25" customHeight="1">
      <c r="A20" s="3">
        <v>7</v>
      </c>
      <c r="B20" s="22" t="s">
        <v>402</v>
      </c>
      <c r="C20" s="24" t="s">
        <v>409</v>
      </c>
      <c r="D20" s="1" t="s">
        <v>8</v>
      </c>
      <c r="E20" s="14" t="s">
        <v>217</v>
      </c>
      <c r="F20" s="35" t="s">
        <v>399</v>
      </c>
      <c r="G20" s="35"/>
      <c r="H20" s="6">
        <v>1.39</v>
      </c>
      <c r="J20" s="4"/>
      <c r="K20" s="4"/>
    </row>
    <row r="21" spans="1:12" ht="26.25" customHeight="1">
      <c r="A21" s="3">
        <v>8</v>
      </c>
      <c r="B21" s="22" t="s">
        <v>402</v>
      </c>
      <c r="C21" s="24" t="s">
        <v>410</v>
      </c>
      <c r="D21" s="1" t="s">
        <v>173</v>
      </c>
      <c r="E21" s="14" t="s">
        <v>189</v>
      </c>
      <c r="F21" s="35" t="s">
        <v>399</v>
      </c>
      <c r="G21" s="35"/>
      <c r="H21" s="6">
        <v>0.998</v>
      </c>
      <c r="J21" s="4"/>
      <c r="K21" s="4"/>
      <c r="L21" s="4"/>
    </row>
    <row r="22" spans="1:12" ht="26.25" customHeight="1">
      <c r="A22" s="3">
        <v>9</v>
      </c>
      <c r="B22" s="22" t="s">
        <v>402</v>
      </c>
      <c r="C22" s="24" t="s">
        <v>411</v>
      </c>
      <c r="D22" s="1" t="s">
        <v>164</v>
      </c>
      <c r="E22" s="14" t="s">
        <v>711</v>
      </c>
      <c r="F22" s="35" t="s">
        <v>400</v>
      </c>
      <c r="G22" s="35"/>
      <c r="H22" s="6">
        <v>0.87</v>
      </c>
      <c r="J22" s="4"/>
      <c r="K22" s="4"/>
      <c r="L22" s="4"/>
    </row>
    <row r="23" spans="1:12" ht="26.25" customHeight="1">
      <c r="A23" s="3">
        <v>10</v>
      </c>
      <c r="B23" s="22" t="s">
        <v>402</v>
      </c>
      <c r="C23" s="24" t="s">
        <v>500</v>
      </c>
      <c r="D23" s="1" t="s">
        <v>9</v>
      </c>
      <c r="E23" s="14" t="s">
        <v>190</v>
      </c>
      <c r="F23" s="35" t="s">
        <v>400</v>
      </c>
      <c r="G23" s="35"/>
      <c r="H23" s="6">
        <v>0.623</v>
      </c>
      <c r="J23" s="4"/>
      <c r="K23" s="4"/>
      <c r="L23" s="4"/>
    </row>
    <row r="24" spans="1:12" ht="26.25" customHeight="1">
      <c r="A24" s="3">
        <v>11</v>
      </c>
      <c r="B24" s="22" t="s">
        <v>402</v>
      </c>
      <c r="C24" s="24" t="s">
        <v>501</v>
      </c>
      <c r="D24" s="1" t="s">
        <v>10</v>
      </c>
      <c r="E24" s="14" t="s">
        <v>191</v>
      </c>
      <c r="F24" s="35" t="s">
        <v>398</v>
      </c>
      <c r="G24" s="35"/>
      <c r="H24" s="6">
        <v>1.01</v>
      </c>
      <c r="J24" s="4"/>
      <c r="K24" s="4"/>
      <c r="L24" s="4"/>
    </row>
    <row r="25" spans="1:12" ht="26.25" customHeight="1">
      <c r="A25" s="3">
        <v>12</v>
      </c>
      <c r="B25" s="22" t="s">
        <v>402</v>
      </c>
      <c r="C25" s="24" t="s">
        <v>502</v>
      </c>
      <c r="D25" s="1" t="s">
        <v>11</v>
      </c>
      <c r="E25" s="14" t="s">
        <v>368</v>
      </c>
      <c r="F25" s="35" t="s">
        <v>492</v>
      </c>
      <c r="G25" s="35"/>
      <c r="H25" s="6">
        <v>3.203</v>
      </c>
      <c r="J25" s="4"/>
      <c r="K25" s="4"/>
      <c r="L25" s="4"/>
    </row>
    <row r="26" spans="1:12" ht="26.25" customHeight="1">
      <c r="A26" s="3">
        <v>13</v>
      </c>
      <c r="B26" s="22" t="s">
        <v>402</v>
      </c>
      <c r="C26" s="24" t="s">
        <v>503</v>
      </c>
      <c r="D26" s="1" t="s">
        <v>12</v>
      </c>
      <c r="E26" s="14" t="s">
        <v>192</v>
      </c>
      <c r="F26" s="35" t="s">
        <v>492</v>
      </c>
      <c r="G26" s="35"/>
      <c r="H26" s="6">
        <v>1.36</v>
      </c>
      <c r="J26" s="4"/>
      <c r="K26" s="4"/>
      <c r="L26" s="4"/>
    </row>
    <row r="27" spans="1:12" ht="26.25" customHeight="1">
      <c r="A27" s="3">
        <v>14</v>
      </c>
      <c r="B27" s="22" t="s">
        <v>402</v>
      </c>
      <c r="C27" s="24" t="s">
        <v>504</v>
      </c>
      <c r="D27" s="1" t="s">
        <v>13</v>
      </c>
      <c r="E27" s="14" t="s">
        <v>193</v>
      </c>
      <c r="F27" s="35" t="s">
        <v>398</v>
      </c>
      <c r="G27" s="35"/>
      <c r="H27" s="6">
        <v>0.528</v>
      </c>
      <c r="J27" s="4"/>
      <c r="K27" s="4"/>
      <c r="L27" s="4"/>
    </row>
    <row r="28" spans="1:12" ht="26.25" customHeight="1">
      <c r="A28" s="3">
        <v>15</v>
      </c>
      <c r="B28" s="22" t="s">
        <v>402</v>
      </c>
      <c r="C28" s="24" t="s">
        <v>505</v>
      </c>
      <c r="D28" s="1" t="s">
        <v>14</v>
      </c>
      <c r="E28" s="14" t="s">
        <v>194</v>
      </c>
      <c r="F28" s="35" t="s">
        <v>399</v>
      </c>
      <c r="G28" s="35"/>
      <c r="H28" s="6">
        <v>0.366</v>
      </c>
      <c r="J28" s="4"/>
      <c r="K28" s="4"/>
      <c r="L28" s="4"/>
    </row>
    <row r="29" spans="1:12" ht="26.25" customHeight="1">
      <c r="A29" s="3">
        <v>16</v>
      </c>
      <c r="B29" s="22" t="s">
        <v>402</v>
      </c>
      <c r="C29" s="24" t="s">
        <v>506</v>
      </c>
      <c r="D29" s="1" t="s">
        <v>15</v>
      </c>
      <c r="E29" s="14" t="s">
        <v>712</v>
      </c>
      <c r="F29" s="35" t="s">
        <v>399</v>
      </c>
      <c r="G29" s="35"/>
      <c r="H29" s="6">
        <v>1.65</v>
      </c>
      <c r="J29" s="4"/>
      <c r="K29" s="4"/>
      <c r="L29" s="4"/>
    </row>
    <row r="30" spans="1:12" ht="26.25" customHeight="1">
      <c r="A30" s="3">
        <v>17</v>
      </c>
      <c r="B30" s="22" t="s">
        <v>402</v>
      </c>
      <c r="C30" s="24" t="s">
        <v>507</v>
      </c>
      <c r="D30" s="1" t="s">
        <v>16</v>
      </c>
      <c r="E30" s="14" t="s">
        <v>196</v>
      </c>
      <c r="F30" s="35" t="s">
        <v>400</v>
      </c>
      <c r="G30" s="35"/>
      <c r="H30" s="6">
        <v>1.521</v>
      </c>
      <c r="J30" s="4"/>
      <c r="K30" s="4"/>
      <c r="L30" s="4"/>
    </row>
    <row r="31" spans="1:12" ht="26.25" customHeight="1">
      <c r="A31" s="3">
        <v>18</v>
      </c>
      <c r="B31" s="22" t="s">
        <v>402</v>
      </c>
      <c r="C31" s="24" t="s">
        <v>508</v>
      </c>
      <c r="D31" s="1" t="s">
        <v>17</v>
      </c>
      <c r="E31" s="14" t="s">
        <v>186</v>
      </c>
      <c r="F31" s="35" t="s">
        <v>399</v>
      </c>
      <c r="G31" s="35"/>
      <c r="H31" s="6">
        <v>1.405</v>
      </c>
      <c r="J31" s="4"/>
      <c r="K31" s="4"/>
      <c r="L31" s="4"/>
    </row>
    <row r="32" spans="1:12" ht="26.25" customHeight="1">
      <c r="A32" s="3">
        <v>19</v>
      </c>
      <c r="B32" s="22" t="s">
        <v>402</v>
      </c>
      <c r="C32" s="24" t="s">
        <v>509</v>
      </c>
      <c r="D32" s="1" t="s">
        <v>18</v>
      </c>
      <c r="E32" s="14" t="s">
        <v>197</v>
      </c>
      <c r="F32" s="35" t="s">
        <v>400</v>
      </c>
      <c r="G32" s="35"/>
      <c r="H32" s="6">
        <v>1.354</v>
      </c>
      <c r="J32" s="4"/>
      <c r="K32" s="4"/>
      <c r="L32" s="4"/>
    </row>
    <row r="33" spans="1:11" ht="26.25" customHeight="1">
      <c r="A33" s="3">
        <v>20</v>
      </c>
      <c r="B33" s="22" t="s">
        <v>402</v>
      </c>
      <c r="C33" s="24" t="s">
        <v>510</v>
      </c>
      <c r="D33" s="1" t="s">
        <v>19</v>
      </c>
      <c r="E33" s="14" t="s">
        <v>198</v>
      </c>
      <c r="F33" s="35" t="s">
        <v>400</v>
      </c>
      <c r="G33" s="35"/>
      <c r="H33" s="6">
        <v>0.661</v>
      </c>
      <c r="J33" s="4"/>
      <c r="K33" s="4"/>
    </row>
    <row r="34" spans="1:11" ht="26.25" customHeight="1">
      <c r="A34" s="3">
        <v>21</v>
      </c>
      <c r="B34" s="22" t="s">
        <v>402</v>
      </c>
      <c r="C34" s="24" t="s">
        <v>511</v>
      </c>
      <c r="D34" s="1" t="s">
        <v>495</v>
      </c>
      <c r="E34" s="14" t="s">
        <v>498</v>
      </c>
      <c r="F34" s="35" t="s">
        <v>400</v>
      </c>
      <c r="G34" s="35"/>
      <c r="H34" s="6">
        <v>0.752</v>
      </c>
      <c r="J34" s="4"/>
      <c r="K34" s="4"/>
    </row>
    <row r="35" spans="1:11" ht="26.25" customHeight="1">
      <c r="A35" s="3">
        <v>22</v>
      </c>
      <c r="B35" s="22" t="s">
        <v>402</v>
      </c>
      <c r="C35" s="24" t="s">
        <v>512</v>
      </c>
      <c r="D35" s="1" t="s">
        <v>20</v>
      </c>
      <c r="E35" s="14" t="s">
        <v>200</v>
      </c>
      <c r="F35" s="35" t="s">
        <v>398</v>
      </c>
      <c r="G35" s="35"/>
      <c r="H35" s="6">
        <v>0.5557</v>
      </c>
      <c r="J35" s="4"/>
      <c r="K35" s="4"/>
    </row>
    <row r="36" spans="1:11" ht="26.25" customHeight="1">
      <c r="A36" s="3">
        <v>23</v>
      </c>
      <c r="B36" s="22" t="s">
        <v>402</v>
      </c>
      <c r="C36" s="24" t="s">
        <v>513</v>
      </c>
      <c r="D36" s="1" t="s">
        <v>21</v>
      </c>
      <c r="E36" s="14" t="s">
        <v>395</v>
      </c>
      <c r="F36" s="35" t="s">
        <v>400</v>
      </c>
      <c r="G36" s="35"/>
      <c r="H36" s="6">
        <v>0.9</v>
      </c>
      <c r="J36" s="4"/>
      <c r="K36" s="4"/>
    </row>
    <row r="37" spans="1:11" ht="26.25" customHeight="1">
      <c r="A37" s="3">
        <v>24</v>
      </c>
      <c r="B37" s="22" t="s">
        <v>402</v>
      </c>
      <c r="C37" s="24" t="s">
        <v>514</v>
      </c>
      <c r="D37" s="1" t="s">
        <v>22</v>
      </c>
      <c r="E37" s="14" t="s">
        <v>199</v>
      </c>
      <c r="F37" s="35" t="s">
        <v>400</v>
      </c>
      <c r="G37" s="35"/>
      <c r="H37" s="6">
        <v>0.7849</v>
      </c>
      <c r="J37" s="4"/>
      <c r="K37" s="4"/>
    </row>
    <row r="38" spans="1:11" ht="26.25" customHeight="1">
      <c r="A38" s="3">
        <v>25</v>
      </c>
      <c r="B38" s="22" t="s">
        <v>402</v>
      </c>
      <c r="C38" s="24" t="s">
        <v>515</v>
      </c>
      <c r="D38" s="1" t="s">
        <v>162</v>
      </c>
      <c r="E38" s="14" t="s">
        <v>392</v>
      </c>
      <c r="F38" s="35" t="s">
        <v>398</v>
      </c>
      <c r="G38" s="35"/>
      <c r="H38" s="6">
        <v>0.7</v>
      </c>
      <c r="J38" s="4"/>
      <c r="K38" s="4"/>
    </row>
    <row r="39" spans="1:11" ht="26.25" customHeight="1">
      <c r="A39" s="3">
        <v>26</v>
      </c>
      <c r="B39" s="22" t="s">
        <v>402</v>
      </c>
      <c r="C39" s="24" t="s">
        <v>516</v>
      </c>
      <c r="D39" s="1" t="s">
        <v>23</v>
      </c>
      <c r="E39" s="14" t="s">
        <v>201</v>
      </c>
      <c r="F39" s="35" t="s">
        <v>399</v>
      </c>
      <c r="G39" s="35"/>
      <c r="H39" s="6">
        <v>1.34</v>
      </c>
      <c r="J39" s="4"/>
      <c r="K39" s="4"/>
    </row>
    <row r="40" spans="1:11" ht="26.25" customHeight="1">
      <c r="A40" s="3">
        <v>27</v>
      </c>
      <c r="B40" s="22" t="s">
        <v>402</v>
      </c>
      <c r="C40" s="24" t="s">
        <v>517</v>
      </c>
      <c r="D40" s="1" t="s">
        <v>24</v>
      </c>
      <c r="E40" s="14" t="s">
        <v>376</v>
      </c>
      <c r="F40" s="35" t="s">
        <v>400</v>
      </c>
      <c r="G40" s="35"/>
      <c r="H40" s="6">
        <v>0.1555</v>
      </c>
      <c r="J40" s="4"/>
      <c r="K40" s="4"/>
    </row>
    <row r="41" spans="1:11" s="12" customFormat="1" ht="31.5" customHeight="1">
      <c r="A41" s="3">
        <v>28</v>
      </c>
      <c r="B41" s="27" t="s">
        <v>402</v>
      </c>
      <c r="C41" s="24" t="s">
        <v>518</v>
      </c>
      <c r="D41" s="10" t="s">
        <v>182</v>
      </c>
      <c r="E41" s="14" t="s">
        <v>369</v>
      </c>
      <c r="F41" s="59" t="s">
        <v>400</v>
      </c>
      <c r="G41" s="59"/>
      <c r="H41" s="11">
        <v>2.6</v>
      </c>
      <c r="J41" s="13"/>
      <c r="K41" s="13"/>
    </row>
    <row r="42" spans="1:11" ht="29.25" customHeight="1">
      <c r="A42" s="3">
        <v>29</v>
      </c>
      <c r="B42" s="22" t="s">
        <v>402</v>
      </c>
      <c r="C42" s="24" t="s">
        <v>519</v>
      </c>
      <c r="D42" s="1" t="s">
        <v>25</v>
      </c>
      <c r="E42" s="14" t="s">
        <v>202</v>
      </c>
      <c r="F42" s="34" t="s">
        <v>398</v>
      </c>
      <c r="G42" s="34"/>
      <c r="H42" s="6">
        <v>0.5167</v>
      </c>
      <c r="J42" s="4"/>
      <c r="K42" s="4"/>
    </row>
    <row r="43" spans="1:11" ht="26.25" customHeight="1">
      <c r="A43" s="3">
        <v>30</v>
      </c>
      <c r="B43" s="22" t="s">
        <v>402</v>
      </c>
      <c r="C43" s="24" t="s">
        <v>520</v>
      </c>
      <c r="D43" s="1" t="s">
        <v>26</v>
      </c>
      <c r="E43" s="14" t="s">
        <v>203</v>
      </c>
      <c r="F43" s="35" t="s">
        <v>399</v>
      </c>
      <c r="G43" s="35"/>
      <c r="H43" s="6">
        <v>1.02</v>
      </c>
      <c r="J43" s="4"/>
      <c r="K43" s="4"/>
    </row>
    <row r="44" spans="1:11" ht="30" customHeight="1">
      <c r="A44" s="3">
        <v>31</v>
      </c>
      <c r="B44" s="22" t="s">
        <v>402</v>
      </c>
      <c r="C44" s="24" t="s">
        <v>521</v>
      </c>
      <c r="D44" s="1" t="s">
        <v>27</v>
      </c>
      <c r="E44" s="14" t="s">
        <v>377</v>
      </c>
      <c r="F44" s="34" t="s">
        <v>400</v>
      </c>
      <c r="G44" s="34"/>
      <c r="H44" s="6">
        <v>0.4376</v>
      </c>
      <c r="J44" s="4"/>
      <c r="K44" s="4"/>
    </row>
    <row r="45" spans="1:11" ht="26.25" customHeight="1">
      <c r="A45" s="3">
        <v>32</v>
      </c>
      <c r="B45" s="22" t="s">
        <v>402</v>
      </c>
      <c r="C45" s="24" t="s">
        <v>522</v>
      </c>
      <c r="D45" s="1" t="s">
        <v>28</v>
      </c>
      <c r="E45" s="14" t="s">
        <v>204</v>
      </c>
      <c r="F45" s="35" t="s">
        <v>400</v>
      </c>
      <c r="G45" s="35"/>
      <c r="H45" s="6">
        <v>0.196</v>
      </c>
      <c r="J45" s="4"/>
      <c r="K45" s="4"/>
    </row>
    <row r="46" spans="1:11" ht="26.25" customHeight="1">
      <c r="A46" s="3">
        <v>33</v>
      </c>
      <c r="B46" s="22" t="s">
        <v>402</v>
      </c>
      <c r="C46" s="24" t="s">
        <v>523</v>
      </c>
      <c r="D46" s="1" t="s">
        <v>460</v>
      </c>
      <c r="E46" s="14" t="s">
        <v>205</v>
      </c>
      <c r="F46" s="35" t="s">
        <v>400</v>
      </c>
      <c r="G46" s="35"/>
      <c r="H46" s="6">
        <v>1.14</v>
      </c>
      <c r="J46" s="4"/>
      <c r="K46" s="4"/>
    </row>
    <row r="47" spans="1:11" ht="26.25" customHeight="1">
      <c r="A47" s="3">
        <v>34</v>
      </c>
      <c r="B47" s="22" t="s">
        <v>402</v>
      </c>
      <c r="C47" s="24" t="s">
        <v>524</v>
      </c>
      <c r="D47" s="1" t="s">
        <v>30</v>
      </c>
      <c r="E47" s="14" t="s">
        <v>206</v>
      </c>
      <c r="F47" s="35" t="s">
        <v>400</v>
      </c>
      <c r="G47" s="35"/>
      <c r="H47" s="6">
        <v>0.5135</v>
      </c>
      <c r="J47" s="4"/>
      <c r="K47" s="4"/>
    </row>
    <row r="48" spans="1:11" ht="26.25" customHeight="1">
      <c r="A48" s="3">
        <v>35</v>
      </c>
      <c r="B48" s="22" t="s">
        <v>402</v>
      </c>
      <c r="C48" s="24" t="s">
        <v>525</v>
      </c>
      <c r="D48" s="1" t="s">
        <v>31</v>
      </c>
      <c r="E48" s="14" t="s">
        <v>207</v>
      </c>
      <c r="F48" s="34" t="s">
        <v>398</v>
      </c>
      <c r="G48" s="34"/>
      <c r="H48" s="6">
        <v>1.15</v>
      </c>
      <c r="J48" s="4"/>
      <c r="K48" s="4"/>
    </row>
    <row r="49" spans="1:11" ht="26.25" customHeight="1">
      <c r="A49" s="3">
        <v>36</v>
      </c>
      <c r="B49" s="22" t="s">
        <v>402</v>
      </c>
      <c r="C49" s="24" t="s">
        <v>526</v>
      </c>
      <c r="D49" s="1" t="s">
        <v>168</v>
      </c>
      <c r="E49" s="14" t="s">
        <v>387</v>
      </c>
      <c r="F49" s="35" t="s">
        <v>400</v>
      </c>
      <c r="G49" s="35"/>
      <c r="H49" s="6">
        <v>0.1</v>
      </c>
      <c r="J49" s="4"/>
      <c r="K49" s="4"/>
    </row>
    <row r="50" spans="1:11" ht="26.25" customHeight="1">
      <c r="A50" s="3">
        <v>37</v>
      </c>
      <c r="B50" s="22" t="s">
        <v>402</v>
      </c>
      <c r="C50" s="24" t="s">
        <v>527</v>
      </c>
      <c r="D50" s="1" t="s">
        <v>0</v>
      </c>
      <c r="E50" s="14" t="s">
        <v>208</v>
      </c>
      <c r="F50" s="35" t="s">
        <v>400</v>
      </c>
      <c r="G50" s="35"/>
      <c r="H50" s="6">
        <v>0.2892</v>
      </c>
      <c r="J50" s="4"/>
      <c r="K50" s="4"/>
    </row>
    <row r="51" spans="1:11" ht="26.25" customHeight="1">
      <c r="A51" s="3">
        <v>38</v>
      </c>
      <c r="B51" s="22" t="s">
        <v>402</v>
      </c>
      <c r="C51" s="24" t="s">
        <v>528</v>
      </c>
      <c r="D51" s="1" t="s">
        <v>181</v>
      </c>
      <c r="E51" s="14" t="s">
        <v>209</v>
      </c>
      <c r="F51" s="35" t="s">
        <v>400</v>
      </c>
      <c r="G51" s="35"/>
      <c r="H51" s="6">
        <v>0.25</v>
      </c>
      <c r="J51" s="4"/>
      <c r="K51" s="4"/>
    </row>
    <row r="52" spans="1:11" ht="26.25" customHeight="1">
      <c r="A52" s="3">
        <v>39</v>
      </c>
      <c r="B52" s="22" t="s">
        <v>402</v>
      </c>
      <c r="C52" s="24" t="s">
        <v>529</v>
      </c>
      <c r="D52" s="1" t="s">
        <v>32</v>
      </c>
      <c r="E52" s="14" t="s">
        <v>393</v>
      </c>
      <c r="F52" s="35" t="s">
        <v>399</v>
      </c>
      <c r="G52" s="35"/>
      <c r="H52" s="6">
        <v>1.8</v>
      </c>
      <c r="J52" s="4"/>
      <c r="K52" s="4"/>
    </row>
    <row r="53" spans="1:11" ht="26.25" customHeight="1">
      <c r="A53" s="3">
        <v>40</v>
      </c>
      <c r="B53" s="22" t="s">
        <v>402</v>
      </c>
      <c r="C53" s="24" t="s">
        <v>530</v>
      </c>
      <c r="D53" s="1" t="s">
        <v>33</v>
      </c>
      <c r="E53" s="14" t="s">
        <v>391</v>
      </c>
      <c r="F53" s="35" t="s">
        <v>400</v>
      </c>
      <c r="G53" s="35"/>
      <c r="H53" s="6">
        <v>0.5063</v>
      </c>
      <c r="J53" s="4"/>
      <c r="K53" s="4"/>
    </row>
    <row r="54" spans="1:11" ht="26.25" customHeight="1">
      <c r="A54" s="3">
        <v>41</v>
      </c>
      <c r="B54" s="22" t="s">
        <v>402</v>
      </c>
      <c r="C54" s="24" t="s">
        <v>531</v>
      </c>
      <c r="D54" s="1" t="s">
        <v>34</v>
      </c>
      <c r="E54" s="14" t="s">
        <v>210</v>
      </c>
      <c r="F54" s="35" t="s">
        <v>398</v>
      </c>
      <c r="G54" s="35"/>
      <c r="H54" s="6">
        <v>1.77</v>
      </c>
      <c r="J54" s="4"/>
      <c r="K54" s="4"/>
    </row>
    <row r="55" spans="1:11" ht="26.25" customHeight="1">
      <c r="A55" s="3">
        <v>42</v>
      </c>
      <c r="B55" s="22" t="s">
        <v>402</v>
      </c>
      <c r="C55" s="24" t="s">
        <v>532</v>
      </c>
      <c r="D55" s="1" t="s">
        <v>35</v>
      </c>
      <c r="E55" s="14" t="s">
        <v>211</v>
      </c>
      <c r="F55" s="35" t="s">
        <v>399</v>
      </c>
      <c r="G55" s="35"/>
      <c r="H55" s="6">
        <v>2.08</v>
      </c>
      <c r="J55" s="4"/>
      <c r="K55" s="4"/>
    </row>
    <row r="56" spans="1:11" ht="26.25" customHeight="1">
      <c r="A56" s="3">
        <v>43</v>
      </c>
      <c r="B56" s="22" t="s">
        <v>402</v>
      </c>
      <c r="C56" s="24" t="s">
        <v>533</v>
      </c>
      <c r="D56" s="1" t="s">
        <v>36</v>
      </c>
      <c r="E56" s="14" t="s">
        <v>212</v>
      </c>
      <c r="F56" s="35" t="s">
        <v>399</v>
      </c>
      <c r="G56" s="35"/>
      <c r="H56" s="6">
        <v>1.449</v>
      </c>
      <c r="J56" s="4"/>
      <c r="K56" s="4"/>
    </row>
    <row r="57" spans="1:11" ht="26.25" customHeight="1">
      <c r="A57" s="3">
        <v>44</v>
      </c>
      <c r="B57" s="22" t="s">
        <v>402</v>
      </c>
      <c r="C57" s="24" t="s">
        <v>534</v>
      </c>
      <c r="D57" s="1" t="s">
        <v>37</v>
      </c>
      <c r="E57" s="14" t="s">
        <v>713</v>
      </c>
      <c r="F57" s="34" t="s">
        <v>398</v>
      </c>
      <c r="G57" s="34"/>
      <c r="H57" s="6">
        <v>0.918</v>
      </c>
      <c r="J57" s="4"/>
      <c r="K57" s="4"/>
    </row>
    <row r="58" spans="1:11" ht="26.25" customHeight="1">
      <c r="A58" s="3">
        <v>45</v>
      </c>
      <c r="B58" s="22" t="s">
        <v>402</v>
      </c>
      <c r="C58" s="24" t="s">
        <v>535</v>
      </c>
      <c r="D58" s="1" t="s">
        <v>38</v>
      </c>
      <c r="E58" s="14" t="s">
        <v>362</v>
      </c>
      <c r="F58" s="35" t="s">
        <v>399</v>
      </c>
      <c r="G58" s="35"/>
      <c r="H58" s="6">
        <v>1.1</v>
      </c>
      <c r="J58" s="4"/>
      <c r="K58" s="4"/>
    </row>
    <row r="59" spans="1:11" ht="26.25" customHeight="1">
      <c r="A59" s="3">
        <v>46</v>
      </c>
      <c r="B59" s="22" t="s">
        <v>402</v>
      </c>
      <c r="C59" s="24" t="s">
        <v>536</v>
      </c>
      <c r="D59" s="1" t="s">
        <v>39</v>
      </c>
      <c r="E59" s="14" t="s">
        <v>389</v>
      </c>
      <c r="F59" s="34" t="s">
        <v>398</v>
      </c>
      <c r="G59" s="34"/>
      <c r="H59" s="6">
        <v>0.7108</v>
      </c>
      <c r="J59" s="4"/>
      <c r="K59" s="4"/>
    </row>
    <row r="60" spans="1:11" ht="26.25" customHeight="1">
      <c r="A60" s="3">
        <v>47</v>
      </c>
      <c r="B60" s="22" t="s">
        <v>402</v>
      </c>
      <c r="C60" s="24" t="s">
        <v>537</v>
      </c>
      <c r="D60" s="1" t="s">
        <v>40</v>
      </c>
      <c r="E60" s="14" t="s">
        <v>213</v>
      </c>
      <c r="F60" s="35" t="s">
        <v>399</v>
      </c>
      <c r="G60" s="35"/>
      <c r="H60" s="6">
        <v>1.47</v>
      </c>
      <c r="J60" s="4"/>
      <c r="K60" s="4"/>
    </row>
    <row r="61" spans="1:11" ht="26.25" customHeight="1">
      <c r="A61" s="3">
        <v>48</v>
      </c>
      <c r="B61" s="22" t="s">
        <v>402</v>
      </c>
      <c r="C61" s="24" t="s">
        <v>538</v>
      </c>
      <c r="D61" s="1" t="s">
        <v>41</v>
      </c>
      <c r="E61" s="14" t="s">
        <v>214</v>
      </c>
      <c r="F61" s="34" t="s">
        <v>398</v>
      </c>
      <c r="G61" s="34"/>
      <c r="H61" s="6">
        <v>1.35</v>
      </c>
      <c r="J61" s="4"/>
      <c r="K61" s="4"/>
    </row>
    <row r="62" spans="1:11" ht="26.25" customHeight="1">
      <c r="A62" s="3">
        <v>49</v>
      </c>
      <c r="B62" s="22" t="s">
        <v>402</v>
      </c>
      <c r="C62" s="24" t="s">
        <v>539</v>
      </c>
      <c r="D62" s="1" t="s">
        <v>42</v>
      </c>
      <c r="E62" s="14" t="s">
        <v>215</v>
      </c>
      <c r="F62" s="34" t="s">
        <v>398</v>
      </c>
      <c r="G62" s="34"/>
      <c r="H62" s="6">
        <v>0.5271</v>
      </c>
      <c r="J62" s="4"/>
      <c r="K62" s="4"/>
    </row>
    <row r="63" spans="1:11" ht="26.25" customHeight="1">
      <c r="A63" s="3">
        <v>50</v>
      </c>
      <c r="B63" s="22" t="s">
        <v>402</v>
      </c>
      <c r="C63" s="24" t="s">
        <v>540</v>
      </c>
      <c r="D63" s="1" t="s">
        <v>43</v>
      </c>
      <c r="E63" s="14" t="s">
        <v>216</v>
      </c>
      <c r="F63" s="34" t="s">
        <v>398</v>
      </c>
      <c r="G63" s="34"/>
      <c r="H63" s="6">
        <v>0.366</v>
      </c>
      <c r="J63" s="4"/>
      <c r="K63" s="4"/>
    </row>
    <row r="64" spans="1:11" ht="27.75" customHeight="1">
      <c r="A64" s="3">
        <v>51</v>
      </c>
      <c r="B64" s="22" t="s">
        <v>402</v>
      </c>
      <c r="C64" s="24" t="s">
        <v>541</v>
      </c>
      <c r="D64" s="1" t="s">
        <v>44</v>
      </c>
      <c r="E64" s="14" t="s">
        <v>394</v>
      </c>
      <c r="F64" s="34" t="s">
        <v>398</v>
      </c>
      <c r="G64" s="34"/>
      <c r="H64" s="6">
        <v>0.9372</v>
      </c>
      <c r="J64" s="4"/>
      <c r="K64" s="4"/>
    </row>
    <row r="65" spans="1:11" ht="30" customHeight="1">
      <c r="A65" s="3">
        <v>52</v>
      </c>
      <c r="B65" s="22" t="s">
        <v>402</v>
      </c>
      <c r="C65" s="24" t="s">
        <v>542</v>
      </c>
      <c r="D65" s="1" t="s">
        <v>45</v>
      </c>
      <c r="E65" s="14" t="s">
        <v>361</v>
      </c>
      <c r="F65" s="34" t="s">
        <v>398</v>
      </c>
      <c r="G65" s="34"/>
      <c r="H65" s="6">
        <v>0.472</v>
      </c>
      <c r="J65" s="4"/>
      <c r="K65" s="4"/>
    </row>
    <row r="66" spans="1:11" ht="26.25" customHeight="1">
      <c r="A66" s="3">
        <v>53</v>
      </c>
      <c r="B66" s="22" t="s">
        <v>402</v>
      </c>
      <c r="C66" s="24" t="s">
        <v>543</v>
      </c>
      <c r="D66" s="1" t="s">
        <v>46</v>
      </c>
      <c r="E66" s="14" t="s">
        <v>218</v>
      </c>
      <c r="F66" s="35" t="s">
        <v>399</v>
      </c>
      <c r="G66" s="35"/>
      <c r="H66" s="6">
        <v>0.8367</v>
      </c>
      <c r="J66" s="4"/>
      <c r="K66" s="4"/>
    </row>
    <row r="67" spans="1:11" ht="26.25" customHeight="1">
      <c r="A67" s="3">
        <v>54</v>
      </c>
      <c r="B67" s="22" t="s">
        <v>402</v>
      </c>
      <c r="C67" s="24" t="s">
        <v>544</v>
      </c>
      <c r="D67" s="1" t="s">
        <v>451</v>
      </c>
      <c r="E67" s="14" t="s">
        <v>219</v>
      </c>
      <c r="F67" s="35" t="s">
        <v>399</v>
      </c>
      <c r="G67" s="35"/>
      <c r="H67" s="6">
        <v>1.94</v>
      </c>
      <c r="J67" s="4"/>
      <c r="K67" s="4"/>
    </row>
    <row r="68" spans="1:11" ht="26.25" customHeight="1">
      <c r="A68" s="3">
        <v>55</v>
      </c>
      <c r="B68" s="22" t="s">
        <v>402</v>
      </c>
      <c r="C68" s="24" t="s">
        <v>545</v>
      </c>
      <c r="D68" s="1" t="s">
        <v>48</v>
      </c>
      <c r="E68" s="14" t="s">
        <v>220</v>
      </c>
      <c r="F68" s="35" t="s">
        <v>400</v>
      </c>
      <c r="G68" s="35"/>
      <c r="H68" s="6">
        <v>0.3928</v>
      </c>
      <c r="J68" s="4"/>
      <c r="K68" s="4"/>
    </row>
    <row r="69" spans="1:11" ht="26.25" customHeight="1">
      <c r="A69" s="3">
        <v>56</v>
      </c>
      <c r="B69" s="22" t="s">
        <v>402</v>
      </c>
      <c r="C69" s="24" t="s">
        <v>546</v>
      </c>
      <c r="D69" s="1" t="s">
        <v>49</v>
      </c>
      <c r="E69" s="14" t="s">
        <v>221</v>
      </c>
      <c r="F69" s="34" t="s">
        <v>398</v>
      </c>
      <c r="G69" s="34"/>
      <c r="H69" s="6">
        <v>0.6087</v>
      </c>
      <c r="J69" s="4"/>
      <c r="K69" s="4"/>
    </row>
    <row r="70" spans="1:11" ht="30" customHeight="1">
      <c r="A70" s="3">
        <v>57</v>
      </c>
      <c r="B70" s="22" t="s">
        <v>402</v>
      </c>
      <c r="C70" s="24" t="s">
        <v>547</v>
      </c>
      <c r="D70" s="1" t="s">
        <v>50</v>
      </c>
      <c r="E70" s="14" t="s">
        <v>222</v>
      </c>
      <c r="F70" s="34" t="s">
        <v>398</v>
      </c>
      <c r="G70" s="34"/>
      <c r="H70" s="6">
        <v>0.382</v>
      </c>
      <c r="J70" s="4"/>
      <c r="K70" s="4"/>
    </row>
    <row r="71" spans="1:11" ht="33" customHeight="1">
      <c r="A71" s="3">
        <v>58</v>
      </c>
      <c r="B71" s="22" t="s">
        <v>402</v>
      </c>
      <c r="C71" s="24" t="s">
        <v>548</v>
      </c>
      <c r="D71" s="1" t="s">
        <v>442</v>
      </c>
      <c r="E71" s="14" t="s">
        <v>223</v>
      </c>
      <c r="F71" s="35" t="s">
        <v>398</v>
      </c>
      <c r="G71" s="35"/>
      <c r="H71" s="6">
        <v>0.7077</v>
      </c>
      <c r="J71" s="4"/>
      <c r="K71" s="4"/>
    </row>
    <row r="72" spans="1:11" ht="26.25" customHeight="1">
      <c r="A72" s="3">
        <v>59</v>
      </c>
      <c r="B72" s="22" t="s">
        <v>402</v>
      </c>
      <c r="C72" s="24" t="s">
        <v>549</v>
      </c>
      <c r="D72" s="1" t="s">
        <v>52</v>
      </c>
      <c r="E72" s="14" t="s">
        <v>224</v>
      </c>
      <c r="F72" s="35" t="s">
        <v>398</v>
      </c>
      <c r="G72" s="35"/>
      <c r="H72" s="6">
        <v>0.8026</v>
      </c>
      <c r="J72" s="4"/>
      <c r="K72" s="4"/>
    </row>
    <row r="73" spans="1:11" ht="31.5" customHeight="1">
      <c r="A73" s="3">
        <v>60</v>
      </c>
      <c r="B73" s="22" t="s">
        <v>402</v>
      </c>
      <c r="C73" s="24" t="s">
        <v>550</v>
      </c>
      <c r="D73" s="1" t="s">
        <v>53</v>
      </c>
      <c r="E73" s="14" t="s">
        <v>225</v>
      </c>
      <c r="F73" s="35" t="s">
        <v>400</v>
      </c>
      <c r="G73" s="35"/>
      <c r="H73" s="6">
        <v>0.0903</v>
      </c>
      <c r="J73" s="4"/>
      <c r="K73" s="4"/>
    </row>
    <row r="74" spans="1:11" ht="26.25" customHeight="1">
      <c r="A74" s="3">
        <v>61</v>
      </c>
      <c r="B74" s="22" t="s">
        <v>402</v>
      </c>
      <c r="C74" s="24" t="s">
        <v>551</v>
      </c>
      <c r="D74" s="1" t="s">
        <v>54</v>
      </c>
      <c r="E74" s="14" t="s">
        <v>226</v>
      </c>
      <c r="F74" s="35" t="s">
        <v>398</v>
      </c>
      <c r="G74" s="35"/>
      <c r="H74" s="6">
        <v>1.41</v>
      </c>
      <c r="J74" s="4"/>
      <c r="K74" s="4"/>
    </row>
    <row r="75" spans="1:11" ht="31.5" customHeight="1">
      <c r="A75" s="3">
        <v>62</v>
      </c>
      <c r="B75" s="22" t="s">
        <v>402</v>
      </c>
      <c r="C75" s="24" t="s">
        <v>552</v>
      </c>
      <c r="D75" s="1" t="s">
        <v>55</v>
      </c>
      <c r="E75" s="14" t="s">
        <v>227</v>
      </c>
      <c r="F75" s="35" t="s">
        <v>398</v>
      </c>
      <c r="G75" s="35"/>
      <c r="H75" s="6">
        <v>0.1977</v>
      </c>
      <c r="J75" s="4"/>
      <c r="K75" s="4"/>
    </row>
    <row r="76" spans="1:11" ht="26.25" customHeight="1">
      <c r="A76" s="3">
        <v>63</v>
      </c>
      <c r="B76" s="22" t="s">
        <v>402</v>
      </c>
      <c r="C76" s="24" t="s">
        <v>553</v>
      </c>
      <c r="D76" s="1" t="s">
        <v>56</v>
      </c>
      <c r="E76" s="14" t="s">
        <v>228</v>
      </c>
      <c r="F76" s="35" t="s">
        <v>400</v>
      </c>
      <c r="G76" s="35"/>
      <c r="H76" s="6">
        <v>0.6295</v>
      </c>
      <c r="J76" s="4"/>
      <c r="K76" s="4"/>
    </row>
    <row r="77" spans="1:11" ht="26.25" customHeight="1">
      <c r="A77" s="3">
        <v>64</v>
      </c>
      <c r="B77" s="22" t="s">
        <v>402</v>
      </c>
      <c r="C77" s="24" t="s">
        <v>554</v>
      </c>
      <c r="D77" s="1" t="s">
        <v>57</v>
      </c>
      <c r="E77" s="14" t="s">
        <v>229</v>
      </c>
      <c r="F77" s="35" t="s">
        <v>399</v>
      </c>
      <c r="G77" s="35"/>
      <c r="H77" s="6">
        <v>0.5123</v>
      </c>
      <c r="J77" s="4"/>
      <c r="K77" s="4"/>
    </row>
    <row r="78" spans="1:11" ht="26.25" customHeight="1">
      <c r="A78" s="3">
        <v>65</v>
      </c>
      <c r="B78" s="22" t="s">
        <v>402</v>
      </c>
      <c r="C78" s="24" t="s">
        <v>555</v>
      </c>
      <c r="D78" s="1" t="s">
        <v>58</v>
      </c>
      <c r="E78" s="14" t="s">
        <v>230</v>
      </c>
      <c r="F78" s="35" t="s">
        <v>400</v>
      </c>
      <c r="G78" s="35"/>
      <c r="H78" s="6">
        <v>0.6039</v>
      </c>
      <c r="J78" s="4"/>
      <c r="K78" s="4"/>
    </row>
    <row r="79" spans="1:11" ht="26.25" customHeight="1">
      <c r="A79" s="3">
        <v>66</v>
      </c>
      <c r="B79" s="22" t="s">
        <v>402</v>
      </c>
      <c r="C79" s="24" t="s">
        <v>556</v>
      </c>
      <c r="D79" s="1" t="s">
        <v>59</v>
      </c>
      <c r="E79" s="14" t="s">
        <v>386</v>
      </c>
      <c r="F79" s="35" t="s">
        <v>399</v>
      </c>
      <c r="G79" s="35"/>
      <c r="H79" s="6">
        <v>1.892</v>
      </c>
      <c r="J79" s="4"/>
      <c r="K79" s="4"/>
    </row>
    <row r="80" spans="1:11" ht="26.25" customHeight="1">
      <c r="A80" s="3">
        <v>67</v>
      </c>
      <c r="B80" s="22" t="s">
        <v>402</v>
      </c>
      <c r="C80" s="24" t="s">
        <v>557</v>
      </c>
      <c r="D80" s="1" t="s">
        <v>159</v>
      </c>
      <c r="E80" s="14" t="s">
        <v>388</v>
      </c>
      <c r="F80" s="34" t="s">
        <v>399</v>
      </c>
      <c r="G80" s="34"/>
      <c r="H80" s="6">
        <v>0.5606</v>
      </c>
      <c r="J80" s="4"/>
      <c r="K80" s="4"/>
    </row>
    <row r="81" spans="1:11" ht="26.25" customHeight="1">
      <c r="A81" s="3">
        <v>68</v>
      </c>
      <c r="B81" s="22" t="s">
        <v>402</v>
      </c>
      <c r="C81" s="24" t="s">
        <v>558</v>
      </c>
      <c r="D81" s="1" t="s">
        <v>60</v>
      </c>
      <c r="E81" s="14" t="s">
        <v>231</v>
      </c>
      <c r="F81" s="35" t="s">
        <v>492</v>
      </c>
      <c r="G81" s="35"/>
      <c r="H81" s="6">
        <v>1.04</v>
      </c>
      <c r="J81" s="4"/>
      <c r="K81" s="4"/>
    </row>
    <row r="82" spans="1:11" ht="26.25" customHeight="1">
      <c r="A82" s="3">
        <v>69</v>
      </c>
      <c r="B82" s="22" t="s">
        <v>402</v>
      </c>
      <c r="C82" s="24" t="s">
        <v>559</v>
      </c>
      <c r="D82" s="1" t="s">
        <v>61</v>
      </c>
      <c r="E82" s="14" t="s">
        <v>232</v>
      </c>
      <c r="F82" s="35" t="s">
        <v>399</v>
      </c>
      <c r="G82" s="35"/>
      <c r="H82" s="6">
        <v>1.3</v>
      </c>
      <c r="J82" s="4"/>
      <c r="K82" s="4"/>
    </row>
    <row r="83" spans="1:11" ht="26.25" customHeight="1">
      <c r="A83" s="3">
        <v>70</v>
      </c>
      <c r="B83" s="22" t="s">
        <v>402</v>
      </c>
      <c r="C83" s="24" t="s">
        <v>560</v>
      </c>
      <c r="D83" s="1" t="s">
        <v>62</v>
      </c>
      <c r="E83" s="14" t="s">
        <v>233</v>
      </c>
      <c r="F83" s="35" t="s">
        <v>399</v>
      </c>
      <c r="G83" s="35"/>
      <c r="H83" s="6">
        <v>0.3064</v>
      </c>
      <c r="J83" s="4"/>
      <c r="K83" s="4"/>
    </row>
    <row r="84" spans="1:11" ht="26.25" customHeight="1">
      <c r="A84" s="3">
        <v>71</v>
      </c>
      <c r="B84" s="22" t="s">
        <v>402</v>
      </c>
      <c r="C84" s="24" t="s">
        <v>561</v>
      </c>
      <c r="D84" s="1" t="s">
        <v>63</v>
      </c>
      <c r="E84" s="14" t="s">
        <v>234</v>
      </c>
      <c r="F84" s="35" t="s">
        <v>399</v>
      </c>
      <c r="G84" s="35"/>
      <c r="H84" s="6">
        <v>1.96</v>
      </c>
      <c r="J84" s="4"/>
      <c r="K84" s="4"/>
    </row>
    <row r="85" spans="1:11" ht="26.25" customHeight="1">
      <c r="A85" s="3">
        <v>72</v>
      </c>
      <c r="B85" s="22" t="s">
        <v>402</v>
      </c>
      <c r="C85" s="24" t="s">
        <v>562</v>
      </c>
      <c r="D85" s="1" t="s">
        <v>439</v>
      </c>
      <c r="E85" s="14" t="s">
        <v>235</v>
      </c>
      <c r="F85" s="35" t="s">
        <v>492</v>
      </c>
      <c r="G85" s="35"/>
      <c r="H85" s="6">
        <v>2.15</v>
      </c>
      <c r="J85" s="4"/>
      <c r="K85" s="4"/>
    </row>
    <row r="86" spans="1:11" ht="26.25" customHeight="1">
      <c r="A86" s="3">
        <v>73</v>
      </c>
      <c r="B86" s="22" t="s">
        <v>402</v>
      </c>
      <c r="C86" s="24" t="s">
        <v>563</v>
      </c>
      <c r="D86" s="1" t="s">
        <v>65</v>
      </c>
      <c r="E86" s="14" t="s">
        <v>236</v>
      </c>
      <c r="F86" s="35" t="s">
        <v>399</v>
      </c>
      <c r="G86" s="35"/>
      <c r="H86" s="6">
        <v>2.364</v>
      </c>
      <c r="J86" s="4"/>
      <c r="K86" s="4"/>
    </row>
    <row r="87" spans="1:11" ht="26.25" customHeight="1">
      <c r="A87" s="3">
        <v>74</v>
      </c>
      <c r="B87" s="22" t="s">
        <v>402</v>
      </c>
      <c r="C87" s="24" t="s">
        <v>564</v>
      </c>
      <c r="D87" s="1" t="s">
        <v>66</v>
      </c>
      <c r="E87" s="14" t="s">
        <v>237</v>
      </c>
      <c r="F87" s="35" t="s">
        <v>400</v>
      </c>
      <c r="G87" s="35"/>
      <c r="H87" s="6">
        <v>0.2984</v>
      </c>
      <c r="J87" s="4"/>
      <c r="K87" s="4"/>
    </row>
    <row r="88" spans="1:11" ht="26.25" customHeight="1">
      <c r="A88" s="3">
        <v>75</v>
      </c>
      <c r="B88" s="22" t="s">
        <v>402</v>
      </c>
      <c r="C88" s="24" t="s">
        <v>565</v>
      </c>
      <c r="D88" s="1" t="s">
        <v>67</v>
      </c>
      <c r="E88" s="14" t="s">
        <v>238</v>
      </c>
      <c r="F88" s="35" t="s">
        <v>400</v>
      </c>
      <c r="G88" s="35"/>
      <c r="H88" s="6">
        <v>0.9492</v>
      </c>
      <c r="J88" s="4"/>
      <c r="K88" s="4"/>
    </row>
    <row r="89" spans="1:11" ht="26.25" customHeight="1">
      <c r="A89" s="3">
        <v>76</v>
      </c>
      <c r="B89" s="22" t="s">
        <v>402</v>
      </c>
      <c r="C89" s="24" t="s">
        <v>566</v>
      </c>
      <c r="D89" s="1" t="s">
        <v>68</v>
      </c>
      <c r="E89" s="14" t="s">
        <v>714</v>
      </c>
      <c r="F89" s="35" t="s">
        <v>400</v>
      </c>
      <c r="G89" s="35"/>
      <c r="H89" s="6">
        <v>0.4906</v>
      </c>
      <c r="J89" s="4"/>
      <c r="K89" s="4"/>
    </row>
    <row r="90" spans="1:11" ht="26.25" customHeight="1">
      <c r="A90" s="3">
        <v>77</v>
      </c>
      <c r="B90" s="22" t="s">
        <v>402</v>
      </c>
      <c r="C90" s="24" t="s">
        <v>567</v>
      </c>
      <c r="D90" s="1" t="s">
        <v>1</v>
      </c>
      <c r="E90" s="14" t="s">
        <v>239</v>
      </c>
      <c r="F90" s="35" t="s">
        <v>400</v>
      </c>
      <c r="G90" s="35"/>
      <c r="H90" s="6">
        <v>0.1304</v>
      </c>
      <c r="J90" s="4"/>
      <c r="K90" s="4"/>
    </row>
    <row r="91" spans="1:11" ht="26.25" customHeight="1">
      <c r="A91" s="3">
        <v>78</v>
      </c>
      <c r="B91" s="22" t="s">
        <v>402</v>
      </c>
      <c r="C91" s="24" t="s">
        <v>568</v>
      </c>
      <c r="D91" s="1" t="s">
        <v>2</v>
      </c>
      <c r="E91" s="14" t="s">
        <v>240</v>
      </c>
      <c r="F91" s="35" t="s">
        <v>400</v>
      </c>
      <c r="G91" s="35"/>
      <c r="H91" s="6">
        <v>0.2199</v>
      </c>
      <c r="J91" s="4"/>
      <c r="K91" s="4"/>
    </row>
    <row r="92" spans="1:11" ht="26.25" customHeight="1">
      <c r="A92" s="3">
        <v>79</v>
      </c>
      <c r="B92" s="22" t="s">
        <v>402</v>
      </c>
      <c r="C92" s="24" t="s">
        <v>569</v>
      </c>
      <c r="D92" s="1" t="s">
        <v>3</v>
      </c>
      <c r="E92" s="14" t="s">
        <v>241</v>
      </c>
      <c r="F92" s="35" t="s">
        <v>400</v>
      </c>
      <c r="G92" s="35"/>
      <c r="H92" s="6">
        <v>0.43</v>
      </c>
      <c r="J92" s="4"/>
      <c r="K92" s="4"/>
    </row>
    <row r="93" spans="1:11" ht="26.25" customHeight="1">
      <c r="A93" s="3">
        <v>80</v>
      </c>
      <c r="B93" s="22" t="s">
        <v>402</v>
      </c>
      <c r="C93" s="24" t="s">
        <v>570</v>
      </c>
      <c r="D93" s="1" t="s">
        <v>69</v>
      </c>
      <c r="E93" s="14" t="s">
        <v>243</v>
      </c>
      <c r="F93" s="35" t="s">
        <v>400</v>
      </c>
      <c r="G93" s="35"/>
      <c r="H93" s="6">
        <v>0.4339</v>
      </c>
      <c r="J93" s="4"/>
      <c r="K93" s="4"/>
    </row>
    <row r="94" spans="1:11" ht="26.25" customHeight="1">
      <c r="A94" s="3">
        <v>81</v>
      </c>
      <c r="B94" s="22" t="s">
        <v>402</v>
      </c>
      <c r="C94" s="24" t="s">
        <v>571</v>
      </c>
      <c r="D94" s="1" t="s">
        <v>70</v>
      </c>
      <c r="E94" s="14" t="s">
        <v>244</v>
      </c>
      <c r="F94" s="35" t="s">
        <v>399</v>
      </c>
      <c r="G94" s="35"/>
      <c r="H94" s="6">
        <v>2.17</v>
      </c>
      <c r="J94" s="4"/>
      <c r="K94" s="4"/>
    </row>
    <row r="95" spans="1:11" ht="26.25" customHeight="1">
      <c r="A95" s="3">
        <v>82</v>
      </c>
      <c r="B95" s="22" t="s">
        <v>402</v>
      </c>
      <c r="C95" s="24" t="s">
        <v>572</v>
      </c>
      <c r="D95" s="1" t="s">
        <v>497</v>
      </c>
      <c r="E95" s="14" t="s">
        <v>496</v>
      </c>
      <c r="F95" s="60" t="s">
        <v>399</v>
      </c>
      <c r="G95" s="61"/>
      <c r="H95" s="6">
        <v>0.686</v>
      </c>
      <c r="J95" s="4"/>
      <c r="K95" s="4"/>
    </row>
    <row r="96" spans="1:11" ht="26.25" customHeight="1">
      <c r="A96" s="3">
        <v>83</v>
      </c>
      <c r="B96" s="22" t="s">
        <v>402</v>
      </c>
      <c r="C96" s="24" t="s">
        <v>573</v>
      </c>
      <c r="D96" s="1" t="s">
        <v>71</v>
      </c>
      <c r="E96" s="14" t="s">
        <v>245</v>
      </c>
      <c r="F96" s="35" t="s">
        <v>398</v>
      </c>
      <c r="G96" s="35"/>
      <c r="H96" s="6">
        <v>0.35</v>
      </c>
      <c r="J96" s="4"/>
      <c r="K96" s="4"/>
    </row>
    <row r="97" spans="1:11" ht="25.5" customHeight="1">
      <c r="A97" s="3">
        <v>84</v>
      </c>
      <c r="B97" s="22" t="s">
        <v>402</v>
      </c>
      <c r="C97" s="24" t="s">
        <v>574</v>
      </c>
      <c r="D97" s="1" t="s">
        <v>72</v>
      </c>
      <c r="E97" s="14" t="s">
        <v>247</v>
      </c>
      <c r="F97" s="34" t="s">
        <v>400</v>
      </c>
      <c r="G97" s="34"/>
      <c r="H97" s="6">
        <v>0.198</v>
      </c>
      <c r="J97" s="4"/>
      <c r="K97" s="4"/>
    </row>
    <row r="98" spans="1:11" ht="26.25" customHeight="1">
      <c r="A98" s="3">
        <v>85</v>
      </c>
      <c r="B98" s="22" t="s">
        <v>402</v>
      </c>
      <c r="C98" s="24" t="s">
        <v>575</v>
      </c>
      <c r="D98" s="1" t="s">
        <v>73</v>
      </c>
      <c r="E98" s="14" t="s">
        <v>246</v>
      </c>
      <c r="F98" s="35" t="s">
        <v>398</v>
      </c>
      <c r="G98" s="35"/>
      <c r="H98" s="6">
        <v>0.6657</v>
      </c>
      <c r="J98" s="4"/>
      <c r="K98" s="4"/>
    </row>
    <row r="99" spans="1:11" ht="26.25" customHeight="1">
      <c r="A99" s="3">
        <v>86</v>
      </c>
      <c r="B99" s="22" t="s">
        <v>402</v>
      </c>
      <c r="C99" s="24" t="s">
        <v>576</v>
      </c>
      <c r="D99" s="1" t="s">
        <v>74</v>
      </c>
      <c r="E99" s="14" t="s">
        <v>248</v>
      </c>
      <c r="F99" s="35" t="s">
        <v>400</v>
      </c>
      <c r="G99" s="35"/>
      <c r="H99" s="6">
        <v>0.3137</v>
      </c>
      <c r="J99" s="4"/>
      <c r="K99" s="4"/>
    </row>
    <row r="100" spans="1:11" ht="26.25" customHeight="1" hidden="1">
      <c r="A100" s="3"/>
      <c r="B100" s="22"/>
      <c r="C100" s="24"/>
      <c r="D100" s="1"/>
      <c r="E100" s="14"/>
      <c r="F100" s="34"/>
      <c r="G100" s="34"/>
      <c r="H100" s="6"/>
      <c r="J100" s="4"/>
      <c r="K100" s="4"/>
    </row>
    <row r="101" spans="1:11" ht="30.75" customHeight="1">
      <c r="A101" s="3">
        <v>87</v>
      </c>
      <c r="B101" s="22" t="s">
        <v>402</v>
      </c>
      <c r="C101" s="24" t="s">
        <v>577</v>
      </c>
      <c r="D101" s="1" t="s">
        <v>76</v>
      </c>
      <c r="E101" s="14" t="s">
        <v>473</v>
      </c>
      <c r="F101" s="35" t="s">
        <v>492</v>
      </c>
      <c r="G101" s="35"/>
      <c r="H101" s="6">
        <v>3.4</v>
      </c>
      <c r="J101" s="4"/>
      <c r="K101" s="4"/>
    </row>
    <row r="102" spans="1:11" ht="26.25" customHeight="1">
      <c r="A102" s="3">
        <v>88</v>
      </c>
      <c r="B102" s="22" t="s">
        <v>402</v>
      </c>
      <c r="C102" s="24" t="s">
        <v>578</v>
      </c>
      <c r="D102" s="1" t="s">
        <v>160</v>
      </c>
      <c r="E102" s="14" t="s">
        <v>499</v>
      </c>
      <c r="F102" s="35" t="s">
        <v>400</v>
      </c>
      <c r="G102" s="35"/>
      <c r="H102" s="6">
        <v>2.719</v>
      </c>
      <c r="J102" s="4"/>
      <c r="K102" s="4"/>
    </row>
    <row r="103" spans="1:11" ht="26.25" customHeight="1">
      <c r="A103" s="3">
        <v>89</v>
      </c>
      <c r="B103" s="22" t="s">
        <v>402</v>
      </c>
      <c r="C103" s="24" t="s">
        <v>579</v>
      </c>
      <c r="D103" s="1" t="s">
        <v>77</v>
      </c>
      <c r="E103" s="14" t="s">
        <v>251</v>
      </c>
      <c r="F103" s="60" t="s">
        <v>399</v>
      </c>
      <c r="G103" s="61"/>
      <c r="H103" s="6">
        <v>1.62</v>
      </c>
      <c r="J103" s="4"/>
      <c r="K103" s="4"/>
    </row>
    <row r="104" spans="1:11" ht="26.25" customHeight="1">
      <c r="A104" s="3">
        <v>90</v>
      </c>
      <c r="B104" s="22" t="s">
        <v>402</v>
      </c>
      <c r="C104" s="24" t="s">
        <v>580</v>
      </c>
      <c r="D104" s="1" t="s">
        <v>78</v>
      </c>
      <c r="E104" s="14" t="s">
        <v>252</v>
      </c>
      <c r="F104" s="35" t="s">
        <v>398</v>
      </c>
      <c r="G104" s="35"/>
      <c r="H104" s="6">
        <v>0.5223</v>
      </c>
      <c r="J104" s="4"/>
      <c r="K104" s="4"/>
    </row>
    <row r="105" spans="1:11" ht="33.75" customHeight="1">
      <c r="A105" s="3">
        <v>91</v>
      </c>
      <c r="B105" s="22" t="s">
        <v>402</v>
      </c>
      <c r="C105" s="24" t="s">
        <v>581</v>
      </c>
      <c r="D105" s="1" t="s">
        <v>457</v>
      </c>
      <c r="E105" s="14" t="s">
        <v>253</v>
      </c>
      <c r="F105" s="35" t="s">
        <v>400</v>
      </c>
      <c r="G105" s="35"/>
      <c r="H105" s="6">
        <v>0.6673</v>
      </c>
      <c r="J105" s="4"/>
      <c r="K105" s="4"/>
    </row>
    <row r="106" spans="1:11" ht="26.25" customHeight="1">
      <c r="A106" s="3">
        <v>92</v>
      </c>
      <c r="B106" s="22" t="s">
        <v>402</v>
      </c>
      <c r="C106" s="24" t="s">
        <v>582</v>
      </c>
      <c r="D106" s="1" t="s">
        <v>79</v>
      </c>
      <c r="E106" s="14" t="s">
        <v>254</v>
      </c>
      <c r="F106" s="35" t="s">
        <v>398</v>
      </c>
      <c r="G106" s="35"/>
      <c r="H106" s="6">
        <v>1.013</v>
      </c>
      <c r="J106" s="4"/>
      <c r="K106" s="4"/>
    </row>
    <row r="107" spans="1:11" ht="26.25" customHeight="1">
      <c r="A107" s="3">
        <v>93</v>
      </c>
      <c r="B107" s="22" t="s">
        <v>402</v>
      </c>
      <c r="C107" s="24" t="s">
        <v>583</v>
      </c>
      <c r="D107" s="1" t="s">
        <v>80</v>
      </c>
      <c r="E107" s="14" t="s">
        <v>255</v>
      </c>
      <c r="F107" s="35" t="s">
        <v>400</v>
      </c>
      <c r="G107" s="35"/>
      <c r="H107" s="6">
        <v>0.515</v>
      </c>
      <c r="J107" s="4"/>
      <c r="K107" s="4"/>
    </row>
    <row r="108" spans="1:11" ht="30" customHeight="1">
      <c r="A108" s="3">
        <v>94</v>
      </c>
      <c r="B108" s="22" t="s">
        <v>402</v>
      </c>
      <c r="C108" s="24" t="s">
        <v>584</v>
      </c>
      <c r="D108" s="1" t="s">
        <v>81</v>
      </c>
      <c r="E108" s="14" t="s">
        <v>256</v>
      </c>
      <c r="F108" s="35" t="s">
        <v>492</v>
      </c>
      <c r="G108" s="35"/>
      <c r="H108" s="6">
        <v>4.21</v>
      </c>
      <c r="J108" s="4"/>
      <c r="K108" s="4"/>
    </row>
    <row r="109" spans="1:11" ht="26.25" customHeight="1">
      <c r="A109" s="3">
        <v>95</v>
      </c>
      <c r="B109" s="22" t="s">
        <v>402</v>
      </c>
      <c r="C109" s="24" t="s">
        <v>585</v>
      </c>
      <c r="D109" s="1" t="s">
        <v>82</v>
      </c>
      <c r="E109" s="14" t="s">
        <v>257</v>
      </c>
      <c r="F109" s="35" t="s">
        <v>400</v>
      </c>
      <c r="G109" s="35"/>
      <c r="H109" s="6">
        <v>1.22</v>
      </c>
      <c r="J109" s="4"/>
      <c r="K109" s="4"/>
    </row>
    <row r="110" spans="1:11" ht="26.25" customHeight="1">
      <c r="A110" s="3">
        <v>96</v>
      </c>
      <c r="B110" s="22" t="s">
        <v>402</v>
      </c>
      <c r="C110" s="24" t="s">
        <v>586</v>
      </c>
      <c r="D110" s="1" t="s">
        <v>83</v>
      </c>
      <c r="E110" s="14" t="s">
        <v>258</v>
      </c>
      <c r="F110" s="35" t="s">
        <v>398</v>
      </c>
      <c r="G110" s="35"/>
      <c r="H110" s="6">
        <v>1.09</v>
      </c>
      <c r="J110" s="4"/>
      <c r="K110" s="4"/>
    </row>
    <row r="111" spans="1:11" ht="26.25" customHeight="1">
      <c r="A111" s="3">
        <v>97</v>
      </c>
      <c r="B111" s="22" t="s">
        <v>402</v>
      </c>
      <c r="C111" s="24" t="s">
        <v>587</v>
      </c>
      <c r="D111" s="1" t="s">
        <v>84</v>
      </c>
      <c r="E111" s="14" t="s">
        <v>259</v>
      </c>
      <c r="F111" s="35" t="s">
        <v>399</v>
      </c>
      <c r="G111" s="35"/>
      <c r="H111" s="6">
        <v>0.9124</v>
      </c>
      <c r="J111" s="4"/>
      <c r="K111" s="4"/>
    </row>
    <row r="112" spans="1:11" ht="36" customHeight="1">
      <c r="A112" s="3">
        <v>98</v>
      </c>
      <c r="B112" s="22" t="s">
        <v>402</v>
      </c>
      <c r="C112" s="24" t="s">
        <v>588</v>
      </c>
      <c r="D112" s="1" t="s">
        <v>380</v>
      </c>
      <c r="E112" s="14" t="s">
        <v>715</v>
      </c>
      <c r="F112" s="35" t="s">
        <v>398</v>
      </c>
      <c r="G112" s="35"/>
      <c r="H112" s="6">
        <v>0.396</v>
      </c>
      <c r="J112" s="4"/>
      <c r="K112" s="4"/>
    </row>
    <row r="113" spans="1:11" ht="26.25" customHeight="1">
      <c r="A113" s="3">
        <v>99</v>
      </c>
      <c r="B113" s="22" t="s">
        <v>402</v>
      </c>
      <c r="C113" s="24" t="s">
        <v>589</v>
      </c>
      <c r="D113" s="1" t="s">
        <v>85</v>
      </c>
      <c r="E113" s="14" t="s">
        <v>237</v>
      </c>
      <c r="F113" s="35" t="s">
        <v>400</v>
      </c>
      <c r="G113" s="35"/>
      <c r="H113" s="6">
        <v>0.3258</v>
      </c>
      <c r="J113" s="4"/>
      <c r="K113" s="4"/>
    </row>
    <row r="114" spans="1:11" ht="26.25" customHeight="1">
      <c r="A114" s="3">
        <v>100</v>
      </c>
      <c r="B114" s="22" t="s">
        <v>402</v>
      </c>
      <c r="C114" s="24" t="s">
        <v>590</v>
      </c>
      <c r="D114" s="1" t="s">
        <v>86</v>
      </c>
      <c r="E114" s="14" t="s">
        <v>261</v>
      </c>
      <c r="F114" s="35" t="s">
        <v>400</v>
      </c>
      <c r="G114" s="35"/>
      <c r="H114" s="6">
        <v>0.33</v>
      </c>
      <c r="J114" s="4"/>
      <c r="K114" s="4"/>
    </row>
    <row r="115" spans="1:11" ht="30" customHeight="1">
      <c r="A115" s="3">
        <v>101</v>
      </c>
      <c r="B115" s="22" t="s">
        <v>402</v>
      </c>
      <c r="C115" s="24" t="s">
        <v>591</v>
      </c>
      <c r="D115" s="1" t="s">
        <v>161</v>
      </c>
      <c r="E115" s="14" t="s">
        <v>378</v>
      </c>
      <c r="F115" s="35" t="s">
        <v>400</v>
      </c>
      <c r="G115" s="35"/>
      <c r="H115" s="6">
        <v>0.6</v>
      </c>
      <c r="J115" s="4"/>
      <c r="K115" s="4"/>
    </row>
    <row r="116" spans="1:11" ht="26.25" customHeight="1">
      <c r="A116" s="3">
        <v>102</v>
      </c>
      <c r="B116" s="22" t="s">
        <v>402</v>
      </c>
      <c r="C116" s="24" t="s">
        <v>592</v>
      </c>
      <c r="D116" s="1" t="s">
        <v>430</v>
      </c>
      <c r="E116" s="14" t="s">
        <v>262</v>
      </c>
      <c r="F116" s="35" t="s">
        <v>400</v>
      </c>
      <c r="G116" s="35"/>
      <c r="H116" s="6">
        <v>0.6823</v>
      </c>
      <c r="J116" s="4"/>
      <c r="K116" s="4"/>
    </row>
    <row r="117" spans="1:11" ht="26.25" customHeight="1">
      <c r="A117" s="3">
        <v>103</v>
      </c>
      <c r="B117" s="22" t="s">
        <v>402</v>
      </c>
      <c r="C117" s="24" t="s">
        <v>593</v>
      </c>
      <c r="D117" s="1" t="s">
        <v>428</v>
      </c>
      <c r="E117" s="14" t="s">
        <v>263</v>
      </c>
      <c r="F117" s="35" t="s">
        <v>400</v>
      </c>
      <c r="G117" s="35"/>
      <c r="H117" s="6">
        <v>1.13</v>
      </c>
      <c r="J117" s="4"/>
      <c r="K117" s="4"/>
    </row>
    <row r="118" spans="1:11" ht="26.25" customHeight="1">
      <c r="A118" s="3">
        <v>104</v>
      </c>
      <c r="B118" s="22" t="s">
        <v>402</v>
      </c>
      <c r="C118" s="24" t="s">
        <v>594</v>
      </c>
      <c r="D118" s="1" t="s">
        <v>462</v>
      </c>
      <c r="E118" s="14" t="s">
        <v>287</v>
      </c>
      <c r="F118" s="35" t="s">
        <v>400</v>
      </c>
      <c r="G118" s="35"/>
      <c r="H118" s="6">
        <v>1.25</v>
      </c>
      <c r="J118" s="4"/>
      <c r="K118" s="4"/>
    </row>
    <row r="119" spans="1:11" ht="26.25" customHeight="1">
      <c r="A119" s="3">
        <v>105</v>
      </c>
      <c r="B119" s="22" t="s">
        <v>402</v>
      </c>
      <c r="C119" s="24" t="s">
        <v>595</v>
      </c>
      <c r="D119" s="1" t="s">
        <v>90</v>
      </c>
      <c r="E119" s="14" t="s">
        <v>264</v>
      </c>
      <c r="F119" s="35" t="s">
        <v>400</v>
      </c>
      <c r="G119" s="35"/>
      <c r="H119" s="6">
        <v>1.16</v>
      </c>
      <c r="J119" s="4"/>
      <c r="K119" s="4"/>
    </row>
    <row r="120" spans="1:11" ht="26.25" customHeight="1">
      <c r="A120" s="3">
        <v>106</v>
      </c>
      <c r="B120" s="22" t="s">
        <v>402</v>
      </c>
      <c r="C120" s="24" t="s">
        <v>596</v>
      </c>
      <c r="D120" s="1" t="s">
        <v>91</v>
      </c>
      <c r="E120" s="14" t="s">
        <v>265</v>
      </c>
      <c r="F120" s="35" t="s">
        <v>400</v>
      </c>
      <c r="G120" s="35"/>
      <c r="H120" s="6">
        <v>0.3654</v>
      </c>
      <c r="J120" s="4"/>
      <c r="K120" s="4"/>
    </row>
    <row r="121" spans="1:11" ht="26.25" customHeight="1">
      <c r="A121" s="3">
        <v>107</v>
      </c>
      <c r="B121" s="22" t="s">
        <v>402</v>
      </c>
      <c r="C121" s="24" t="s">
        <v>597</v>
      </c>
      <c r="D121" s="1" t="s">
        <v>431</v>
      </c>
      <c r="E121" s="14" t="s">
        <v>266</v>
      </c>
      <c r="F121" s="35" t="s">
        <v>399</v>
      </c>
      <c r="G121" s="35"/>
      <c r="H121" s="6">
        <v>1.57</v>
      </c>
      <c r="J121" s="4"/>
      <c r="K121" s="4"/>
    </row>
    <row r="122" spans="1:11" ht="26.25" customHeight="1">
      <c r="A122" s="3">
        <v>108</v>
      </c>
      <c r="B122" s="22" t="s">
        <v>402</v>
      </c>
      <c r="C122" s="24" t="s">
        <v>598</v>
      </c>
      <c r="D122" s="1" t="s">
        <v>93</v>
      </c>
      <c r="E122" s="14" t="s">
        <v>267</v>
      </c>
      <c r="F122" s="35" t="s">
        <v>398</v>
      </c>
      <c r="G122" s="35"/>
      <c r="H122" s="6">
        <v>0.3087</v>
      </c>
      <c r="J122" s="4"/>
      <c r="K122" s="4"/>
    </row>
    <row r="123" spans="1:11" ht="26.25" customHeight="1">
      <c r="A123" s="3">
        <v>109</v>
      </c>
      <c r="B123" s="22" t="s">
        <v>402</v>
      </c>
      <c r="C123" s="24" t="s">
        <v>599</v>
      </c>
      <c r="D123" s="1" t="s">
        <v>94</v>
      </c>
      <c r="E123" s="14" t="s">
        <v>268</v>
      </c>
      <c r="F123" s="35" t="s">
        <v>400</v>
      </c>
      <c r="G123" s="35"/>
      <c r="H123" s="6">
        <v>0.8536</v>
      </c>
      <c r="J123" s="4"/>
      <c r="K123" s="4"/>
    </row>
    <row r="124" spans="1:11" ht="26.25" customHeight="1">
      <c r="A124" s="3">
        <v>110</v>
      </c>
      <c r="B124" s="22" t="s">
        <v>402</v>
      </c>
      <c r="C124" s="24" t="s">
        <v>600</v>
      </c>
      <c r="D124" s="1" t="s">
        <v>95</v>
      </c>
      <c r="E124" s="14" t="s">
        <v>269</v>
      </c>
      <c r="F124" s="35" t="s">
        <v>399</v>
      </c>
      <c r="G124" s="35"/>
      <c r="H124" s="6">
        <v>1.48</v>
      </c>
      <c r="J124" s="4"/>
      <c r="K124" s="4"/>
    </row>
    <row r="125" spans="1:11" ht="26.25" customHeight="1">
      <c r="A125" s="3">
        <v>111</v>
      </c>
      <c r="B125" s="22" t="s">
        <v>402</v>
      </c>
      <c r="C125" s="24" t="s">
        <v>601</v>
      </c>
      <c r="D125" s="1" t="s">
        <v>96</v>
      </c>
      <c r="E125" s="14" t="s">
        <v>270</v>
      </c>
      <c r="F125" s="35" t="s">
        <v>400</v>
      </c>
      <c r="G125" s="35"/>
      <c r="H125" s="6">
        <v>0.4649</v>
      </c>
      <c r="J125" s="4"/>
      <c r="K125" s="4"/>
    </row>
    <row r="126" spans="1:11" ht="26.25" customHeight="1">
      <c r="A126" s="3">
        <v>112</v>
      </c>
      <c r="B126" s="22" t="s">
        <v>402</v>
      </c>
      <c r="C126" s="24" t="s">
        <v>602</v>
      </c>
      <c r="D126" s="1" t="s">
        <v>97</v>
      </c>
      <c r="E126" s="14" t="s">
        <v>271</v>
      </c>
      <c r="F126" s="35" t="s">
        <v>400</v>
      </c>
      <c r="G126" s="35"/>
      <c r="H126" s="6">
        <v>0.7773</v>
      </c>
      <c r="J126" s="4"/>
      <c r="K126" s="4"/>
    </row>
    <row r="127" spans="1:11" ht="26.25" customHeight="1">
      <c r="A127" s="3">
        <v>113</v>
      </c>
      <c r="B127" s="22" t="s">
        <v>402</v>
      </c>
      <c r="C127" s="24" t="s">
        <v>603</v>
      </c>
      <c r="D127" s="1" t="s">
        <v>98</v>
      </c>
      <c r="E127" s="14" t="s">
        <v>272</v>
      </c>
      <c r="F127" s="35" t="s">
        <v>400</v>
      </c>
      <c r="G127" s="35"/>
      <c r="H127" s="6">
        <v>0.6541</v>
      </c>
      <c r="J127" s="4"/>
      <c r="K127" s="4"/>
    </row>
    <row r="128" spans="1:11" ht="26.25" customHeight="1">
      <c r="A128" s="3">
        <v>114</v>
      </c>
      <c r="B128" s="22" t="s">
        <v>402</v>
      </c>
      <c r="C128" s="24" t="s">
        <v>604</v>
      </c>
      <c r="D128" s="1" t="s">
        <v>99</v>
      </c>
      <c r="E128" s="14" t="s">
        <v>273</v>
      </c>
      <c r="F128" s="35" t="s">
        <v>400</v>
      </c>
      <c r="G128" s="35"/>
      <c r="H128" s="6">
        <v>0.5999</v>
      </c>
      <c r="J128" s="4"/>
      <c r="K128" s="4"/>
    </row>
    <row r="129" spans="1:11" ht="26.25" customHeight="1">
      <c r="A129" s="3">
        <v>115</v>
      </c>
      <c r="B129" s="22" t="s">
        <v>402</v>
      </c>
      <c r="C129" s="24" t="s">
        <v>605</v>
      </c>
      <c r="D129" s="1" t="s">
        <v>432</v>
      </c>
      <c r="E129" s="14" t="s">
        <v>274</v>
      </c>
      <c r="F129" s="35" t="s">
        <v>399</v>
      </c>
      <c r="G129" s="35"/>
      <c r="H129" s="6">
        <v>2.12</v>
      </c>
      <c r="J129" s="4"/>
      <c r="K129" s="4"/>
    </row>
    <row r="130" spans="1:11" ht="26.25" customHeight="1">
      <c r="A130" s="3">
        <v>116</v>
      </c>
      <c r="B130" s="22" t="s">
        <v>402</v>
      </c>
      <c r="C130" s="24" t="s">
        <v>606</v>
      </c>
      <c r="D130" s="1" t="s">
        <v>275</v>
      </c>
      <c r="E130" s="14" t="s">
        <v>276</v>
      </c>
      <c r="F130" s="35" t="s">
        <v>400</v>
      </c>
      <c r="G130" s="35"/>
      <c r="H130" s="6">
        <v>0.2002</v>
      </c>
      <c r="J130" s="4"/>
      <c r="K130" s="4"/>
    </row>
    <row r="131" spans="1:11" ht="30" customHeight="1">
      <c r="A131" s="3">
        <v>117</v>
      </c>
      <c r="B131" s="22" t="s">
        <v>402</v>
      </c>
      <c r="C131" s="24" t="s">
        <v>607</v>
      </c>
      <c r="D131" s="1" t="s">
        <v>101</v>
      </c>
      <c r="E131" s="14" t="s">
        <v>277</v>
      </c>
      <c r="F131" s="35" t="s">
        <v>399</v>
      </c>
      <c r="G131" s="35"/>
      <c r="H131" s="6">
        <v>0.8822</v>
      </c>
      <c r="J131" s="4"/>
      <c r="K131" s="4"/>
    </row>
    <row r="132" spans="1:11" ht="26.25" customHeight="1">
      <c r="A132" s="3">
        <v>118</v>
      </c>
      <c r="B132" s="22" t="s">
        <v>402</v>
      </c>
      <c r="C132" s="24" t="s">
        <v>608</v>
      </c>
      <c r="D132" s="1" t="s">
        <v>102</v>
      </c>
      <c r="E132" s="14" t="s">
        <v>278</v>
      </c>
      <c r="F132" s="35" t="s">
        <v>398</v>
      </c>
      <c r="G132" s="35"/>
      <c r="H132" s="6">
        <v>0.7954</v>
      </c>
      <c r="J132" s="4"/>
      <c r="K132" s="4"/>
    </row>
    <row r="133" spans="1:11" ht="27.75" customHeight="1">
      <c r="A133" s="3">
        <v>119</v>
      </c>
      <c r="B133" s="22" t="s">
        <v>402</v>
      </c>
      <c r="C133" s="24" t="s">
        <v>609</v>
      </c>
      <c r="D133" s="1" t="s">
        <v>4</v>
      </c>
      <c r="E133" s="14" t="s">
        <v>279</v>
      </c>
      <c r="F133" s="34" t="s">
        <v>398</v>
      </c>
      <c r="G133" s="34"/>
      <c r="H133" s="6">
        <v>0.548</v>
      </c>
      <c r="J133" s="4"/>
      <c r="K133" s="4"/>
    </row>
    <row r="134" spans="1:11" ht="31.5" customHeight="1">
      <c r="A134" s="3">
        <v>120</v>
      </c>
      <c r="B134" s="22" t="s">
        <v>402</v>
      </c>
      <c r="C134" s="24" t="s">
        <v>610</v>
      </c>
      <c r="D134" s="1" t="s">
        <v>103</v>
      </c>
      <c r="E134" s="14" t="s">
        <v>281</v>
      </c>
      <c r="F134" s="35" t="s">
        <v>400</v>
      </c>
      <c r="G134" s="35"/>
      <c r="H134" s="6">
        <v>1.1</v>
      </c>
      <c r="J134" s="4"/>
      <c r="K134" s="4"/>
    </row>
    <row r="135" spans="1:11" ht="30" customHeight="1">
      <c r="A135" s="3">
        <v>121</v>
      </c>
      <c r="B135" s="22" t="s">
        <v>402</v>
      </c>
      <c r="C135" s="24" t="s">
        <v>611</v>
      </c>
      <c r="D135" s="1" t="s">
        <v>426</v>
      </c>
      <c r="E135" s="14" t="s">
        <v>282</v>
      </c>
      <c r="F135" s="35" t="s">
        <v>400</v>
      </c>
      <c r="G135" s="35"/>
      <c r="H135" s="6">
        <v>0.7365</v>
      </c>
      <c r="J135" s="4"/>
      <c r="K135" s="4"/>
    </row>
    <row r="136" spans="1:11" ht="26.25" customHeight="1">
      <c r="A136" s="3">
        <v>122</v>
      </c>
      <c r="B136" s="22" t="s">
        <v>402</v>
      </c>
      <c r="C136" s="24" t="s">
        <v>612</v>
      </c>
      <c r="D136" s="1" t="s">
        <v>280</v>
      </c>
      <c r="E136" s="14" t="s">
        <v>283</v>
      </c>
      <c r="F136" s="35" t="s">
        <v>399</v>
      </c>
      <c r="G136" s="35"/>
      <c r="H136" s="6">
        <v>0.1</v>
      </c>
      <c r="J136" s="4"/>
      <c r="K136" s="4"/>
    </row>
    <row r="137" spans="1:11" ht="29.25" customHeight="1">
      <c r="A137" s="3">
        <v>123</v>
      </c>
      <c r="B137" s="22" t="s">
        <v>402</v>
      </c>
      <c r="C137" s="24" t="s">
        <v>718</v>
      </c>
      <c r="D137" s="1" t="s">
        <v>414</v>
      </c>
      <c r="E137" s="14" t="s">
        <v>360</v>
      </c>
      <c r="F137" s="35" t="s">
        <v>400</v>
      </c>
      <c r="G137" s="35"/>
      <c r="H137" s="6">
        <v>2.98</v>
      </c>
      <c r="J137" s="4"/>
      <c r="K137" s="4"/>
    </row>
    <row r="138" spans="1:11" ht="26.25" customHeight="1">
      <c r="A138" s="3">
        <v>124</v>
      </c>
      <c r="B138" s="22" t="s">
        <v>402</v>
      </c>
      <c r="C138" s="24" t="s">
        <v>613</v>
      </c>
      <c r="D138" s="1" t="s">
        <v>165</v>
      </c>
      <c r="E138" s="14" t="s">
        <v>284</v>
      </c>
      <c r="F138" s="35" t="s">
        <v>398</v>
      </c>
      <c r="G138" s="35"/>
      <c r="H138" s="6">
        <v>0.4928</v>
      </c>
      <c r="J138" s="4"/>
      <c r="K138" s="4"/>
    </row>
    <row r="139" spans="1:11" ht="40.5" customHeight="1">
      <c r="A139" s="3">
        <v>125</v>
      </c>
      <c r="B139" s="22" t="s">
        <v>402</v>
      </c>
      <c r="C139" s="24" t="s">
        <v>614</v>
      </c>
      <c r="D139" s="1" t="s">
        <v>107</v>
      </c>
      <c r="E139" s="14" t="s">
        <v>708</v>
      </c>
      <c r="F139" s="35" t="s">
        <v>399</v>
      </c>
      <c r="G139" s="35"/>
      <c r="H139" s="6">
        <v>1.577</v>
      </c>
      <c r="J139" s="4"/>
      <c r="K139" s="4"/>
    </row>
    <row r="140" spans="1:11" ht="28.5" customHeight="1">
      <c r="A140" s="3">
        <v>126</v>
      </c>
      <c r="B140" s="22" t="s">
        <v>402</v>
      </c>
      <c r="C140" s="24" t="s">
        <v>615</v>
      </c>
      <c r="D140" s="1" t="s">
        <v>108</v>
      </c>
      <c r="E140" s="14" t="s">
        <v>286</v>
      </c>
      <c r="F140" s="35" t="s">
        <v>400</v>
      </c>
      <c r="G140" s="35"/>
      <c r="H140" s="6">
        <v>1.47</v>
      </c>
      <c r="J140" s="4"/>
      <c r="K140" s="4"/>
    </row>
    <row r="141" spans="1:11" ht="28.5" customHeight="1">
      <c r="A141" s="3">
        <v>127</v>
      </c>
      <c r="B141" s="22" t="s">
        <v>402</v>
      </c>
      <c r="C141" s="24" t="s">
        <v>616</v>
      </c>
      <c r="D141" s="1" t="s">
        <v>158</v>
      </c>
      <c r="E141" s="14" t="s">
        <v>364</v>
      </c>
      <c r="F141" s="35" t="s">
        <v>398</v>
      </c>
      <c r="G141" s="35"/>
      <c r="H141" s="6">
        <v>4.1</v>
      </c>
      <c r="J141" s="4"/>
      <c r="K141" s="4"/>
    </row>
    <row r="142" spans="1:11" ht="26.25" customHeight="1">
      <c r="A142" s="3">
        <v>128</v>
      </c>
      <c r="B142" s="22" t="s">
        <v>402</v>
      </c>
      <c r="C142" s="24" t="s">
        <v>617</v>
      </c>
      <c r="D142" s="1" t="s">
        <v>109</v>
      </c>
      <c r="E142" s="14" t="s">
        <v>401</v>
      </c>
      <c r="F142" s="35" t="s">
        <v>400</v>
      </c>
      <c r="G142" s="35"/>
      <c r="H142" s="6">
        <v>0.7108</v>
      </c>
      <c r="J142" s="4"/>
      <c r="K142" s="4"/>
    </row>
    <row r="143" spans="1:11" ht="26.25" customHeight="1">
      <c r="A143" s="3">
        <v>129</v>
      </c>
      <c r="B143" s="22" t="s">
        <v>402</v>
      </c>
      <c r="C143" s="24" t="s">
        <v>618</v>
      </c>
      <c r="D143" s="1" t="s">
        <v>110</v>
      </c>
      <c r="E143" s="14" t="s">
        <v>325</v>
      </c>
      <c r="F143" s="35" t="s">
        <v>398</v>
      </c>
      <c r="G143" s="35"/>
      <c r="H143" s="6">
        <v>0.6822</v>
      </c>
      <c r="J143" s="4"/>
      <c r="K143" s="4"/>
    </row>
    <row r="144" spans="1:11" ht="33" customHeight="1">
      <c r="A144" s="3">
        <v>130</v>
      </c>
      <c r="B144" s="22" t="s">
        <v>402</v>
      </c>
      <c r="C144" s="24" t="s">
        <v>619</v>
      </c>
      <c r="D144" s="1" t="s">
        <v>111</v>
      </c>
      <c r="E144" s="14" t="s">
        <v>288</v>
      </c>
      <c r="F144" s="35" t="s">
        <v>399</v>
      </c>
      <c r="G144" s="35"/>
      <c r="H144" s="6">
        <v>2.46</v>
      </c>
      <c r="J144" s="4"/>
      <c r="K144" s="4"/>
    </row>
    <row r="145" spans="1:11" ht="26.25" customHeight="1">
      <c r="A145" s="3">
        <v>131</v>
      </c>
      <c r="B145" s="22" t="s">
        <v>402</v>
      </c>
      <c r="C145" s="24" t="s">
        <v>620</v>
      </c>
      <c r="D145" s="1" t="s">
        <v>112</v>
      </c>
      <c r="E145" s="14" t="s">
        <v>289</v>
      </c>
      <c r="F145" s="35" t="s">
        <v>400</v>
      </c>
      <c r="G145" s="35"/>
      <c r="H145" s="6">
        <v>0.3177</v>
      </c>
      <c r="J145" s="4"/>
      <c r="K145" s="4"/>
    </row>
    <row r="146" spans="1:11" ht="26.25" customHeight="1">
      <c r="A146" s="3">
        <v>132</v>
      </c>
      <c r="B146" s="22" t="s">
        <v>402</v>
      </c>
      <c r="C146" s="24" t="s">
        <v>621</v>
      </c>
      <c r="D146" s="1" t="s">
        <v>113</v>
      </c>
      <c r="E146" s="14" t="s">
        <v>290</v>
      </c>
      <c r="F146" s="35" t="s">
        <v>400</v>
      </c>
      <c r="G146" s="35"/>
      <c r="H146" s="6">
        <v>0.5961</v>
      </c>
      <c r="J146" s="4"/>
      <c r="K146" s="4"/>
    </row>
    <row r="147" spans="1:11" ht="31.5" customHeight="1">
      <c r="A147" s="3">
        <v>133</v>
      </c>
      <c r="B147" s="22" t="s">
        <v>402</v>
      </c>
      <c r="C147" s="24" t="s">
        <v>622</v>
      </c>
      <c r="D147" s="1" t="s">
        <v>114</v>
      </c>
      <c r="E147" s="14" t="s">
        <v>291</v>
      </c>
      <c r="F147" s="35" t="s">
        <v>399</v>
      </c>
      <c r="G147" s="35"/>
      <c r="H147" s="6">
        <v>0.3299</v>
      </c>
      <c r="J147" s="4"/>
      <c r="K147" s="4"/>
    </row>
    <row r="148" spans="1:11" ht="26.25" customHeight="1">
      <c r="A148" s="3">
        <v>134</v>
      </c>
      <c r="B148" s="22" t="s">
        <v>402</v>
      </c>
      <c r="C148" s="24" t="s">
        <v>623</v>
      </c>
      <c r="D148" s="1" t="s">
        <v>115</v>
      </c>
      <c r="E148" s="14" t="s">
        <v>292</v>
      </c>
      <c r="F148" s="35" t="s">
        <v>400</v>
      </c>
      <c r="G148" s="35"/>
      <c r="H148" s="6">
        <v>0.8218</v>
      </c>
      <c r="J148" s="4"/>
      <c r="K148" s="4"/>
    </row>
    <row r="149" spans="1:11" ht="30" customHeight="1">
      <c r="A149" s="3">
        <v>135</v>
      </c>
      <c r="B149" s="22" t="s">
        <v>402</v>
      </c>
      <c r="C149" s="24" t="s">
        <v>624</v>
      </c>
      <c r="D149" s="1" t="s">
        <v>422</v>
      </c>
      <c r="E149" s="14" t="s">
        <v>293</v>
      </c>
      <c r="F149" s="35" t="s">
        <v>398</v>
      </c>
      <c r="G149" s="35"/>
      <c r="H149" s="6">
        <v>1.03</v>
      </c>
      <c r="J149" s="4"/>
      <c r="K149" s="4"/>
    </row>
    <row r="150" spans="1:11" ht="26.25" customHeight="1">
      <c r="A150" s="3">
        <v>136</v>
      </c>
      <c r="B150" s="22" t="s">
        <v>402</v>
      </c>
      <c r="C150" s="24" t="s">
        <v>625</v>
      </c>
      <c r="D150" s="1" t="s">
        <v>163</v>
      </c>
      <c r="E150" s="14" t="s">
        <v>245</v>
      </c>
      <c r="F150" s="35" t="s">
        <v>400</v>
      </c>
      <c r="G150" s="35"/>
      <c r="H150" s="6">
        <v>0.4</v>
      </c>
      <c r="J150" s="4"/>
      <c r="K150" s="4"/>
    </row>
    <row r="151" spans="1:11" ht="32.25" customHeight="1">
      <c r="A151" s="3">
        <v>137</v>
      </c>
      <c r="B151" s="22" t="s">
        <v>402</v>
      </c>
      <c r="C151" s="24" t="s">
        <v>626</v>
      </c>
      <c r="D151" s="1" t="s">
        <v>117</v>
      </c>
      <c r="E151" s="14" t="s">
        <v>294</v>
      </c>
      <c r="F151" s="35" t="s">
        <v>398</v>
      </c>
      <c r="G151" s="35"/>
      <c r="H151" s="6">
        <v>1.78</v>
      </c>
      <c r="J151" s="4"/>
      <c r="K151" s="4"/>
    </row>
    <row r="152" spans="1:11" ht="26.25" customHeight="1">
      <c r="A152" s="3">
        <v>138</v>
      </c>
      <c r="B152" s="22" t="s">
        <v>402</v>
      </c>
      <c r="C152" s="24" t="s">
        <v>627</v>
      </c>
      <c r="D152" s="1" t="s">
        <v>118</v>
      </c>
      <c r="E152" s="14" t="s">
        <v>295</v>
      </c>
      <c r="F152" s="35" t="s">
        <v>400</v>
      </c>
      <c r="G152" s="35"/>
      <c r="H152" s="6">
        <v>0.946</v>
      </c>
      <c r="J152" s="4"/>
      <c r="K152" s="4"/>
    </row>
    <row r="153" spans="1:11" ht="26.25" customHeight="1">
      <c r="A153" s="3">
        <v>139</v>
      </c>
      <c r="B153" s="22" t="s">
        <v>402</v>
      </c>
      <c r="C153" s="24" t="s">
        <v>628</v>
      </c>
      <c r="D153" s="1" t="s">
        <v>119</v>
      </c>
      <c r="E153" s="14" t="s">
        <v>296</v>
      </c>
      <c r="F153" s="35" t="s">
        <v>400</v>
      </c>
      <c r="G153" s="35"/>
      <c r="H153" s="6">
        <v>0.648</v>
      </c>
      <c r="J153" s="4"/>
      <c r="K153" s="4"/>
    </row>
    <row r="154" spans="1:11" ht="33.75" customHeight="1">
      <c r="A154" s="3">
        <v>140</v>
      </c>
      <c r="B154" s="22" t="s">
        <v>402</v>
      </c>
      <c r="C154" s="24" t="s">
        <v>629</v>
      </c>
      <c r="D154" s="1" t="s">
        <v>120</v>
      </c>
      <c r="E154" s="14" t="s">
        <v>297</v>
      </c>
      <c r="F154" s="35" t="s">
        <v>399</v>
      </c>
      <c r="G154" s="35"/>
      <c r="H154" s="6">
        <v>0.5417</v>
      </c>
      <c r="J154" s="4"/>
      <c r="K154" s="4"/>
    </row>
    <row r="155" spans="1:11" ht="34.5" customHeight="1">
      <c r="A155" s="3">
        <v>141</v>
      </c>
      <c r="B155" s="22" t="s">
        <v>402</v>
      </c>
      <c r="C155" s="24" t="s">
        <v>630</v>
      </c>
      <c r="D155" s="1" t="s">
        <v>423</v>
      </c>
      <c r="E155" s="14" t="s">
        <v>298</v>
      </c>
      <c r="F155" s="35" t="s">
        <v>399</v>
      </c>
      <c r="G155" s="35"/>
      <c r="H155" s="6">
        <v>1.8</v>
      </c>
      <c r="J155" s="4"/>
      <c r="K155" s="4"/>
    </row>
    <row r="156" spans="1:11" ht="26.25" customHeight="1">
      <c r="A156" s="3">
        <v>142</v>
      </c>
      <c r="B156" s="22" t="s">
        <v>402</v>
      </c>
      <c r="C156" s="24" t="s">
        <v>631</v>
      </c>
      <c r="D156" s="1" t="s">
        <v>122</v>
      </c>
      <c r="E156" s="14" t="s">
        <v>299</v>
      </c>
      <c r="F156" s="35" t="s">
        <v>400</v>
      </c>
      <c r="G156" s="35"/>
      <c r="H156" s="6">
        <v>0.729</v>
      </c>
      <c r="J156" s="4"/>
      <c r="K156" s="4"/>
    </row>
    <row r="157" spans="1:11" ht="26.25" customHeight="1">
      <c r="A157" s="3">
        <v>143</v>
      </c>
      <c r="B157" s="22" t="s">
        <v>402</v>
      </c>
      <c r="C157" s="24" t="s">
        <v>632</v>
      </c>
      <c r="D157" s="1" t="s">
        <v>425</v>
      </c>
      <c r="E157" s="14" t="s">
        <v>300</v>
      </c>
      <c r="F157" s="35" t="s">
        <v>400</v>
      </c>
      <c r="G157" s="35"/>
      <c r="H157" s="6">
        <v>0.6206</v>
      </c>
      <c r="J157" s="4"/>
      <c r="K157" s="4"/>
    </row>
    <row r="158" spans="1:11" ht="26.25" customHeight="1">
      <c r="A158" s="3">
        <v>144</v>
      </c>
      <c r="B158" s="22" t="s">
        <v>402</v>
      </c>
      <c r="C158" s="24" t="s">
        <v>633</v>
      </c>
      <c r="D158" s="1" t="s">
        <v>124</v>
      </c>
      <c r="E158" s="14" t="s">
        <v>716</v>
      </c>
      <c r="F158" s="35" t="s">
        <v>400</v>
      </c>
      <c r="G158" s="35"/>
      <c r="H158" s="6">
        <v>0.6288</v>
      </c>
      <c r="J158" s="4"/>
      <c r="K158" s="4"/>
    </row>
    <row r="159" spans="1:11" ht="26.25" customHeight="1">
      <c r="A159" s="3">
        <v>145</v>
      </c>
      <c r="B159" s="22" t="s">
        <v>402</v>
      </c>
      <c r="C159" s="24" t="s">
        <v>634</v>
      </c>
      <c r="D159" s="1" t="s">
        <v>125</v>
      </c>
      <c r="E159" s="14" t="s">
        <v>301</v>
      </c>
      <c r="F159" s="35" t="s">
        <v>398</v>
      </c>
      <c r="G159" s="35"/>
      <c r="H159" s="6">
        <v>0.7965</v>
      </c>
      <c r="J159" s="4"/>
      <c r="K159" s="4"/>
    </row>
    <row r="160" spans="1:11" ht="26.25" customHeight="1">
      <c r="A160" s="3">
        <v>146</v>
      </c>
      <c r="B160" s="22" t="s">
        <v>402</v>
      </c>
      <c r="C160" s="24" t="s">
        <v>635</v>
      </c>
      <c r="D160" s="1" t="s">
        <v>169</v>
      </c>
      <c r="E160" s="14" t="s">
        <v>302</v>
      </c>
      <c r="F160" s="35" t="s">
        <v>400</v>
      </c>
      <c r="G160" s="35"/>
      <c r="H160" s="6">
        <v>0.1084</v>
      </c>
      <c r="J160" s="4"/>
      <c r="K160" s="4"/>
    </row>
    <row r="161" spans="1:11" ht="26.25" customHeight="1">
      <c r="A161" s="3">
        <v>147</v>
      </c>
      <c r="B161" s="22" t="s">
        <v>402</v>
      </c>
      <c r="C161" s="24" t="s">
        <v>636</v>
      </c>
      <c r="D161" s="1" t="s">
        <v>126</v>
      </c>
      <c r="E161" s="14" t="s">
        <v>710</v>
      </c>
      <c r="F161" s="35" t="s">
        <v>398</v>
      </c>
      <c r="G161" s="35"/>
      <c r="H161" s="6">
        <v>1.193</v>
      </c>
      <c r="J161" s="4"/>
      <c r="K161" s="4"/>
    </row>
    <row r="162" spans="1:11" ht="26.25" customHeight="1">
      <c r="A162" s="3">
        <v>148</v>
      </c>
      <c r="B162" s="22" t="s">
        <v>402</v>
      </c>
      <c r="C162" s="24" t="s">
        <v>637</v>
      </c>
      <c r="D162" s="1" t="s">
        <v>127</v>
      </c>
      <c r="E162" s="14" t="s">
        <v>305</v>
      </c>
      <c r="F162" s="35" t="s">
        <v>400</v>
      </c>
      <c r="G162" s="35"/>
      <c r="H162" s="6">
        <v>0.269</v>
      </c>
      <c r="J162" s="4"/>
      <c r="K162" s="4"/>
    </row>
    <row r="163" spans="1:11" ht="26.25" customHeight="1">
      <c r="A163" s="3">
        <v>149</v>
      </c>
      <c r="B163" s="22" t="s">
        <v>402</v>
      </c>
      <c r="C163" s="24" t="s">
        <v>638</v>
      </c>
      <c r="D163" s="1" t="s">
        <v>128</v>
      </c>
      <c r="E163" s="14" t="s">
        <v>381</v>
      </c>
      <c r="F163" s="35" t="s">
        <v>400</v>
      </c>
      <c r="G163" s="35"/>
      <c r="H163" s="6">
        <v>0.35</v>
      </c>
      <c r="J163" s="4"/>
      <c r="K163" s="4"/>
    </row>
    <row r="164" spans="1:11" ht="31.5" customHeight="1">
      <c r="A164" s="3">
        <v>150</v>
      </c>
      <c r="B164" s="22" t="s">
        <v>402</v>
      </c>
      <c r="C164" s="24" t="s">
        <v>639</v>
      </c>
      <c r="D164" s="1" t="s">
        <v>129</v>
      </c>
      <c r="E164" s="14" t="s">
        <v>306</v>
      </c>
      <c r="F164" s="35" t="s">
        <v>398</v>
      </c>
      <c r="G164" s="35"/>
      <c r="H164" s="6">
        <v>0.2712</v>
      </c>
      <c r="J164" s="4"/>
      <c r="K164" s="4"/>
    </row>
    <row r="165" spans="1:11" ht="30" customHeight="1">
      <c r="A165" s="3">
        <v>151</v>
      </c>
      <c r="B165" s="22" t="s">
        <v>402</v>
      </c>
      <c r="C165" s="24" t="s">
        <v>640</v>
      </c>
      <c r="D165" s="1" t="s">
        <v>130</v>
      </c>
      <c r="E165" s="14" t="s">
        <v>307</v>
      </c>
      <c r="F165" s="35" t="s">
        <v>400</v>
      </c>
      <c r="G165" s="35"/>
      <c r="H165" s="6">
        <v>0.2743</v>
      </c>
      <c r="J165" s="4"/>
      <c r="K165" s="4"/>
    </row>
    <row r="166" spans="1:11" ht="30" customHeight="1">
      <c r="A166" s="3">
        <v>152</v>
      </c>
      <c r="B166" s="22" t="s">
        <v>402</v>
      </c>
      <c r="C166" s="24" t="s">
        <v>641</v>
      </c>
      <c r="D166" s="1" t="s">
        <v>131</v>
      </c>
      <c r="E166" s="14" t="s">
        <v>308</v>
      </c>
      <c r="F166" s="35" t="s">
        <v>399</v>
      </c>
      <c r="G166" s="35"/>
      <c r="H166" s="6">
        <v>0.796</v>
      </c>
      <c r="J166" s="4"/>
      <c r="K166" s="4"/>
    </row>
    <row r="167" spans="1:11" ht="26.25" customHeight="1">
      <c r="A167" s="3">
        <v>153</v>
      </c>
      <c r="B167" s="22" t="s">
        <v>402</v>
      </c>
      <c r="C167" s="24" t="s">
        <v>642</v>
      </c>
      <c r="D167" s="1" t="s">
        <v>132</v>
      </c>
      <c r="E167" s="14" t="s">
        <v>309</v>
      </c>
      <c r="F167" s="35" t="s">
        <v>400</v>
      </c>
      <c r="G167" s="35"/>
      <c r="H167" s="6">
        <v>0.7161</v>
      </c>
      <c r="J167" s="4"/>
      <c r="K167" s="4"/>
    </row>
    <row r="168" spans="1:11" ht="26.25" customHeight="1">
      <c r="A168" s="3">
        <v>154</v>
      </c>
      <c r="B168" s="22" t="s">
        <v>402</v>
      </c>
      <c r="C168" s="24" t="s">
        <v>643</v>
      </c>
      <c r="D168" s="1" t="s">
        <v>133</v>
      </c>
      <c r="E168" s="14" t="s">
        <v>310</v>
      </c>
      <c r="F168" s="35" t="s">
        <v>400</v>
      </c>
      <c r="G168" s="35"/>
      <c r="H168" s="6">
        <v>0.494</v>
      </c>
      <c r="J168" s="4"/>
      <c r="K168" s="4"/>
    </row>
    <row r="169" spans="1:11" ht="26.25" customHeight="1">
      <c r="A169" s="3">
        <v>155</v>
      </c>
      <c r="B169" s="22" t="s">
        <v>402</v>
      </c>
      <c r="C169" s="24" t="s">
        <v>644</v>
      </c>
      <c r="D169" s="1" t="s">
        <v>134</v>
      </c>
      <c r="E169" s="14" t="s">
        <v>312</v>
      </c>
      <c r="F169" s="35" t="s">
        <v>400</v>
      </c>
      <c r="G169" s="35"/>
      <c r="H169" s="6">
        <v>0.5191</v>
      </c>
      <c r="J169" s="4"/>
      <c r="K169" s="4"/>
    </row>
    <row r="170" spans="1:11" ht="26.25" customHeight="1">
      <c r="A170" s="3">
        <v>156</v>
      </c>
      <c r="B170" s="22" t="s">
        <v>402</v>
      </c>
      <c r="C170" s="24" t="s">
        <v>645</v>
      </c>
      <c r="D170" s="1" t="s">
        <v>135</v>
      </c>
      <c r="E170" s="14" t="s">
        <v>311</v>
      </c>
      <c r="F170" s="35" t="s">
        <v>400</v>
      </c>
      <c r="G170" s="35"/>
      <c r="H170" s="6">
        <v>1.44</v>
      </c>
      <c r="J170" s="4"/>
      <c r="K170" s="4"/>
    </row>
    <row r="171" spans="1:11" ht="26.25" customHeight="1">
      <c r="A171" s="3">
        <v>157</v>
      </c>
      <c r="B171" s="22" t="s">
        <v>402</v>
      </c>
      <c r="C171" s="24" t="s">
        <v>646</v>
      </c>
      <c r="D171" s="1" t="s">
        <v>136</v>
      </c>
      <c r="E171" s="14" t="s">
        <v>313</v>
      </c>
      <c r="F171" s="35" t="s">
        <v>399</v>
      </c>
      <c r="G171" s="35"/>
      <c r="H171" s="6">
        <v>1.13</v>
      </c>
      <c r="J171" s="4"/>
      <c r="K171" s="4"/>
    </row>
    <row r="172" spans="1:11" ht="26.25" customHeight="1">
      <c r="A172" s="3">
        <v>158</v>
      </c>
      <c r="B172" s="22" t="s">
        <v>402</v>
      </c>
      <c r="C172" s="24" t="s">
        <v>647</v>
      </c>
      <c r="D172" s="1" t="s">
        <v>137</v>
      </c>
      <c r="E172" s="14" t="s">
        <v>315</v>
      </c>
      <c r="F172" s="35" t="s">
        <v>400</v>
      </c>
      <c r="G172" s="35"/>
      <c r="H172" s="6">
        <v>0.4285</v>
      </c>
      <c r="J172" s="4"/>
      <c r="K172" s="4"/>
    </row>
    <row r="173" spans="1:11" ht="26.25" customHeight="1">
      <c r="A173" s="3">
        <v>159</v>
      </c>
      <c r="B173" s="22" t="s">
        <v>402</v>
      </c>
      <c r="C173" s="24" t="s">
        <v>648</v>
      </c>
      <c r="D173" s="1" t="s">
        <v>138</v>
      </c>
      <c r="E173" s="14" t="s">
        <v>314</v>
      </c>
      <c r="F173" s="35" t="s">
        <v>400</v>
      </c>
      <c r="G173" s="35"/>
      <c r="H173" s="6">
        <v>0.4572</v>
      </c>
      <c r="J173" s="4"/>
      <c r="K173" s="4"/>
    </row>
    <row r="174" spans="1:11" ht="26.25" customHeight="1">
      <c r="A174" s="3">
        <v>160</v>
      </c>
      <c r="B174" s="22" t="s">
        <v>402</v>
      </c>
      <c r="C174" s="24" t="s">
        <v>649</v>
      </c>
      <c r="D174" s="1" t="s">
        <v>139</v>
      </c>
      <c r="E174" s="14" t="s">
        <v>316</v>
      </c>
      <c r="F174" s="35" t="s">
        <v>400</v>
      </c>
      <c r="G174" s="35"/>
      <c r="H174" s="6">
        <v>0.6563</v>
      </c>
      <c r="J174" s="4"/>
      <c r="K174" s="4"/>
    </row>
    <row r="175" spans="1:11" ht="26.25" customHeight="1">
      <c r="A175" s="3">
        <v>161</v>
      </c>
      <c r="B175" s="22" t="s">
        <v>402</v>
      </c>
      <c r="C175" s="24" t="s">
        <v>650</v>
      </c>
      <c r="D175" s="1" t="s">
        <v>140</v>
      </c>
      <c r="E175" s="14" t="s">
        <v>317</v>
      </c>
      <c r="F175" s="35" t="s">
        <v>398</v>
      </c>
      <c r="G175" s="35"/>
      <c r="H175" s="6">
        <v>0.2987</v>
      </c>
      <c r="J175" s="4"/>
      <c r="K175" s="4"/>
    </row>
    <row r="176" spans="1:11" ht="26.25" customHeight="1">
      <c r="A176" s="3">
        <v>162</v>
      </c>
      <c r="B176" s="22" t="s">
        <v>402</v>
      </c>
      <c r="C176" s="24" t="s">
        <v>651</v>
      </c>
      <c r="D176" s="1" t="s">
        <v>141</v>
      </c>
      <c r="E176" s="14" t="s">
        <v>318</v>
      </c>
      <c r="F176" s="35" t="s">
        <v>400</v>
      </c>
      <c r="G176" s="35"/>
      <c r="H176" s="6">
        <v>0.6731</v>
      </c>
      <c r="J176" s="4"/>
      <c r="K176" s="4"/>
    </row>
    <row r="177" spans="1:11" ht="26.25" customHeight="1">
      <c r="A177" s="3">
        <v>163</v>
      </c>
      <c r="B177" s="22" t="s">
        <v>402</v>
      </c>
      <c r="C177" s="24" t="s">
        <v>652</v>
      </c>
      <c r="D177" s="1" t="s">
        <v>142</v>
      </c>
      <c r="E177" s="14" t="s">
        <v>319</v>
      </c>
      <c r="F177" s="35" t="s">
        <v>398</v>
      </c>
      <c r="G177" s="35"/>
      <c r="H177" s="6">
        <v>0.4775</v>
      </c>
      <c r="J177" s="4"/>
      <c r="K177" s="4"/>
    </row>
    <row r="178" spans="1:11" ht="26.25" customHeight="1">
      <c r="A178" s="3">
        <v>164</v>
      </c>
      <c r="B178" s="22" t="s">
        <v>402</v>
      </c>
      <c r="C178" s="24" t="s">
        <v>653</v>
      </c>
      <c r="D178" s="1" t="s">
        <v>143</v>
      </c>
      <c r="E178" s="14" t="s">
        <v>382</v>
      </c>
      <c r="F178" s="35" t="s">
        <v>398</v>
      </c>
      <c r="G178" s="35"/>
      <c r="H178" s="6">
        <v>0.3</v>
      </c>
      <c r="J178" s="4"/>
      <c r="K178" s="4"/>
    </row>
    <row r="179" spans="1:11" ht="26.25" customHeight="1">
      <c r="A179" s="3">
        <v>165</v>
      </c>
      <c r="B179" s="22" t="s">
        <v>402</v>
      </c>
      <c r="C179" s="24" t="s">
        <v>654</v>
      </c>
      <c r="D179" s="1" t="s">
        <v>144</v>
      </c>
      <c r="E179" s="14" t="s">
        <v>320</v>
      </c>
      <c r="F179" s="35" t="s">
        <v>400</v>
      </c>
      <c r="G179" s="35"/>
      <c r="H179" s="6">
        <v>1.76</v>
      </c>
      <c r="J179" s="4"/>
      <c r="K179" s="4"/>
    </row>
    <row r="180" spans="1:11" ht="26.25" customHeight="1">
      <c r="A180" s="3">
        <v>166</v>
      </c>
      <c r="B180" s="22" t="s">
        <v>402</v>
      </c>
      <c r="C180" s="24" t="s">
        <v>655</v>
      </c>
      <c r="D180" s="1" t="s">
        <v>145</v>
      </c>
      <c r="E180" s="14" t="s">
        <v>322</v>
      </c>
      <c r="F180" s="35" t="s">
        <v>400</v>
      </c>
      <c r="G180" s="35"/>
      <c r="H180" s="6">
        <v>0.3521</v>
      </c>
      <c r="J180" s="4"/>
      <c r="K180" s="4"/>
    </row>
    <row r="181" spans="1:11" ht="26.25" customHeight="1">
      <c r="A181" s="3">
        <v>167</v>
      </c>
      <c r="B181" s="22" t="s">
        <v>402</v>
      </c>
      <c r="C181" s="24" t="s">
        <v>656</v>
      </c>
      <c r="D181" s="1" t="s">
        <v>146</v>
      </c>
      <c r="E181" s="14" t="s">
        <v>321</v>
      </c>
      <c r="F181" s="35" t="s">
        <v>400</v>
      </c>
      <c r="G181" s="35"/>
      <c r="H181" s="6">
        <v>0.2087</v>
      </c>
      <c r="J181" s="4"/>
      <c r="K181" s="4"/>
    </row>
    <row r="182" spans="1:11" ht="26.25" customHeight="1">
      <c r="A182" s="3">
        <v>168</v>
      </c>
      <c r="B182" s="22" t="s">
        <v>402</v>
      </c>
      <c r="C182" s="24" t="s">
        <v>657</v>
      </c>
      <c r="D182" s="1" t="s">
        <v>436</v>
      </c>
      <c r="E182" s="14" t="s">
        <v>323</v>
      </c>
      <c r="F182" s="35" t="s">
        <v>400</v>
      </c>
      <c r="G182" s="35"/>
      <c r="H182" s="6">
        <v>0.518</v>
      </c>
      <c r="J182" s="4"/>
      <c r="K182" s="4"/>
    </row>
    <row r="183" spans="1:11" ht="26.25" customHeight="1">
      <c r="A183" s="3">
        <v>169</v>
      </c>
      <c r="B183" s="22" t="s">
        <v>402</v>
      </c>
      <c r="C183" s="24" t="s">
        <v>658</v>
      </c>
      <c r="D183" s="1" t="s">
        <v>148</v>
      </c>
      <c r="E183" s="14" t="s">
        <v>324</v>
      </c>
      <c r="F183" s="34" t="s">
        <v>398</v>
      </c>
      <c r="G183" s="34"/>
      <c r="H183" s="6">
        <v>0.7406</v>
      </c>
      <c r="J183" s="4"/>
      <c r="K183" s="4"/>
    </row>
    <row r="184" spans="1:11" ht="26.25" customHeight="1">
      <c r="A184" s="3">
        <v>170</v>
      </c>
      <c r="B184" s="22" t="s">
        <v>402</v>
      </c>
      <c r="C184" s="24" t="s">
        <v>659</v>
      </c>
      <c r="D184" s="1" t="s">
        <v>149</v>
      </c>
      <c r="E184" s="14" t="s">
        <v>717</v>
      </c>
      <c r="F184" s="34" t="s">
        <v>398</v>
      </c>
      <c r="G184" s="34"/>
      <c r="H184" s="6">
        <v>1.03</v>
      </c>
      <c r="J184" s="4"/>
      <c r="K184" s="4"/>
    </row>
    <row r="185" spans="1:11" ht="26.25" customHeight="1">
      <c r="A185" s="3">
        <v>171</v>
      </c>
      <c r="B185" s="22" t="s">
        <v>402</v>
      </c>
      <c r="C185" s="24" t="s">
        <v>660</v>
      </c>
      <c r="D185" s="1" t="s">
        <v>150</v>
      </c>
      <c r="E185" s="14" t="s">
        <v>327</v>
      </c>
      <c r="F185" s="35" t="s">
        <v>400</v>
      </c>
      <c r="G185" s="35"/>
      <c r="H185" s="6">
        <v>0.138</v>
      </c>
      <c r="J185" s="4"/>
      <c r="K185" s="4"/>
    </row>
    <row r="186" spans="1:11" ht="26.25" customHeight="1">
      <c r="A186" s="3">
        <v>172</v>
      </c>
      <c r="B186" s="22" t="s">
        <v>402</v>
      </c>
      <c r="C186" s="24" t="s">
        <v>661</v>
      </c>
      <c r="D186" s="1" t="s">
        <v>151</v>
      </c>
      <c r="E186" s="14" t="s">
        <v>328</v>
      </c>
      <c r="F186" s="34" t="s">
        <v>398</v>
      </c>
      <c r="G186" s="34"/>
      <c r="H186" s="6">
        <v>0.9195</v>
      </c>
      <c r="J186" s="4"/>
      <c r="K186" s="4"/>
    </row>
    <row r="187" spans="1:11" ht="26.25" customHeight="1">
      <c r="A187" s="3">
        <v>173</v>
      </c>
      <c r="B187" s="22" t="s">
        <v>402</v>
      </c>
      <c r="C187" s="24" t="s">
        <v>662</v>
      </c>
      <c r="D187" s="1" t="s">
        <v>152</v>
      </c>
      <c r="E187" s="14" t="s">
        <v>329</v>
      </c>
      <c r="F187" s="35" t="s">
        <v>399</v>
      </c>
      <c r="G187" s="35"/>
      <c r="H187" s="6">
        <v>0.873</v>
      </c>
      <c r="J187" s="4"/>
      <c r="K187" s="4"/>
    </row>
    <row r="188" spans="1:11" ht="26.25" customHeight="1">
      <c r="A188" s="3">
        <v>174</v>
      </c>
      <c r="B188" s="22" t="s">
        <v>402</v>
      </c>
      <c r="C188" s="24" t="s">
        <v>663</v>
      </c>
      <c r="D188" s="1" t="s">
        <v>153</v>
      </c>
      <c r="E188" s="14" t="s">
        <v>330</v>
      </c>
      <c r="F188" s="35" t="s">
        <v>400</v>
      </c>
      <c r="G188" s="35"/>
      <c r="H188" s="6">
        <v>0.586</v>
      </c>
      <c r="J188" s="4"/>
      <c r="K188" s="4"/>
    </row>
    <row r="189" spans="1:11" ht="26.25" customHeight="1">
      <c r="A189" s="3">
        <v>175</v>
      </c>
      <c r="B189" s="22" t="s">
        <v>402</v>
      </c>
      <c r="C189" s="24" t="s">
        <v>664</v>
      </c>
      <c r="D189" s="1" t="s">
        <v>154</v>
      </c>
      <c r="E189" s="14" t="s">
        <v>331</v>
      </c>
      <c r="F189" s="35" t="s">
        <v>399</v>
      </c>
      <c r="G189" s="35"/>
      <c r="H189" s="6">
        <v>1.17</v>
      </c>
      <c r="J189" s="4"/>
      <c r="K189" s="4"/>
    </row>
    <row r="190" spans="1:11" ht="26.25" customHeight="1">
      <c r="A190" s="3">
        <v>176</v>
      </c>
      <c r="B190" s="22" t="s">
        <v>402</v>
      </c>
      <c r="C190" s="24" t="s">
        <v>665</v>
      </c>
      <c r="D190" s="1" t="s">
        <v>456</v>
      </c>
      <c r="E190" s="14" t="s">
        <v>332</v>
      </c>
      <c r="F190" s="35" t="s">
        <v>398</v>
      </c>
      <c r="G190" s="35"/>
      <c r="H190" s="6">
        <v>1.204</v>
      </c>
      <c r="J190" s="4"/>
      <c r="K190" s="4"/>
    </row>
    <row r="191" spans="1:11" ht="26.25" customHeight="1">
      <c r="A191" s="3">
        <v>177</v>
      </c>
      <c r="B191" s="22" t="s">
        <v>402</v>
      </c>
      <c r="C191" s="24" t="s">
        <v>666</v>
      </c>
      <c r="D191" s="1" t="s">
        <v>156</v>
      </c>
      <c r="E191" s="14" t="s">
        <v>333</v>
      </c>
      <c r="F191" s="35" t="s">
        <v>398</v>
      </c>
      <c r="G191" s="35"/>
      <c r="H191" s="6">
        <v>0.816</v>
      </c>
      <c r="J191" s="4"/>
      <c r="K191" s="4"/>
    </row>
    <row r="192" spans="1:11" ht="26.25" customHeight="1">
      <c r="A192" s="3">
        <v>178</v>
      </c>
      <c r="B192" s="22" t="s">
        <v>402</v>
      </c>
      <c r="C192" s="24" t="s">
        <v>667</v>
      </c>
      <c r="D192" s="1" t="s">
        <v>157</v>
      </c>
      <c r="E192" s="14" t="s">
        <v>334</v>
      </c>
      <c r="F192" s="35" t="s">
        <v>399</v>
      </c>
      <c r="G192" s="35"/>
      <c r="H192" s="6">
        <v>1.09</v>
      </c>
      <c r="J192" s="4"/>
      <c r="K192" s="4"/>
    </row>
    <row r="193" spans="1:11" ht="30" customHeight="1">
      <c r="A193" s="3">
        <v>179</v>
      </c>
      <c r="B193" s="22" t="s">
        <v>402</v>
      </c>
      <c r="C193" s="24" t="s">
        <v>668</v>
      </c>
      <c r="D193" s="2" t="s">
        <v>446</v>
      </c>
      <c r="E193" s="14" t="s">
        <v>335</v>
      </c>
      <c r="F193" s="35" t="s">
        <v>399</v>
      </c>
      <c r="G193" s="35"/>
      <c r="H193" s="6">
        <v>2.8</v>
      </c>
      <c r="J193" s="4"/>
      <c r="K193" s="4"/>
    </row>
    <row r="194" spans="1:11" ht="42.75" customHeight="1">
      <c r="A194" s="3">
        <v>180</v>
      </c>
      <c r="B194" s="22" t="s">
        <v>402</v>
      </c>
      <c r="C194" s="24" t="s">
        <v>669</v>
      </c>
      <c r="D194" s="1" t="s">
        <v>413</v>
      </c>
      <c r="E194" s="14" t="s">
        <v>336</v>
      </c>
      <c r="F194" s="35" t="s">
        <v>400</v>
      </c>
      <c r="G194" s="35"/>
      <c r="H194" s="6">
        <v>0.527</v>
      </c>
      <c r="J194" s="4"/>
      <c r="K194" s="4"/>
    </row>
    <row r="195" spans="1:11" ht="30.75" customHeight="1">
      <c r="A195" s="3">
        <v>181</v>
      </c>
      <c r="B195" s="22" t="s">
        <v>402</v>
      </c>
      <c r="C195" s="24" t="s">
        <v>670</v>
      </c>
      <c r="D195" s="1" t="s">
        <v>415</v>
      </c>
      <c r="E195" s="14" t="s">
        <v>337</v>
      </c>
      <c r="F195" s="34" t="s">
        <v>400</v>
      </c>
      <c r="G195" s="34"/>
      <c r="H195" s="6">
        <v>0.238</v>
      </c>
      <c r="J195" s="4"/>
      <c r="K195" s="4"/>
    </row>
    <row r="196" spans="1:11" ht="31.5" customHeight="1">
      <c r="A196" s="3">
        <v>182</v>
      </c>
      <c r="B196" s="22" t="s">
        <v>402</v>
      </c>
      <c r="C196" s="24" t="s">
        <v>671</v>
      </c>
      <c r="D196" s="1" t="s">
        <v>416</v>
      </c>
      <c r="E196" s="14" t="s">
        <v>338</v>
      </c>
      <c r="F196" s="34" t="s">
        <v>398</v>
      </c>
      <c r="G196" s="34"/>
      <c r="H196" s="6">
        <v>1.002</v>
      </c>
      <c r="J196" s="4"/>
      <c r="K196" s="4"/>
    </row>
    <row r="197" spans="1:11" ht="31.5" customHeight="1">
      <c r="A197" s="3">
        <v>183</v>
      </c>
      <c r="B197" s="22" t="s">
        <v>402</v>
      </c>
      <c r="C197" s="24" t="s">
        <v>672</v>
      </c>
      <c r="D197" s="1" t="s">
        <v>417</v>
      </c>
      <c r="E197" s="14" t="s">
        <v>339</v>
      </c>
      <c r="F197" s="34" t="s">
        <v>400</v>
      </c>
      <c r="G197" s="34"/>
      <c r="H197" s="6">
        <v>1.008</v>
      </c>
      <c r="J197" s="4"/>
      <c r="K197" s="4"/>
    </row>
    <row r="198" spans="1:11" ht="31.5" customHeight="1">
      <c r="A198" s="3">
        <v>184</v>
      </c>
      <c r="B198" s="22" t="s">
        <v>402</v>
      </c>
      <c r="C198" s="24" t="s">
        <v>673</v>
      </c>
      <c r="D198" s="1" t="s">
        <v>418</v>
      </c>
      <c r="E198" s="14" t="s">
        <v>340</v>
      </c>
      <c r="F198" s="35" t="s">
        <v>398</v>
      </c>
      <c r="G198" s="35"/>
      <c r="H198" s="6">
        <v>1</v>
      </c>
      <c r="J198" s="4"/>
      <c r="K198" s="4"/>
    </row>
    <row r="199" spans="1:11" ht="31.5" customHeight="1">
      <c r="A199" s="3">
        <v>185</v>
      </c>
      <c r="B199" s="22" t="s">
        <v>402</v>
      </c>
      <c r="C199" s="24" t="s">
        <v>674</v>
      </c>
      <c r="D199" s="1" t="s">
        <v>424</v>
      </c>
      <c r="E199" s="14" t="s">
        <v>383</v>
      </c>
      <c r="F199" s="34" t="s">
        <v>400</v>
      </c>
      <c r="G199" s="34"/>
      <c r="H199" s="6">
        <v>1</v>
      </c>
      <c r="J199" s="4"/>
      <c r="K199" s="4"/>
    </row>
    <row r="200" spans="1:11" ht="33" customHeight="1">
      <c r="A200" s="3">
        <v>186</v>
      </c>
      <c r="B200" s="22" t="s">
        <v>402</v>
      </c>
      <c r="C200" s="24" t="s">
        <v>675</v>
      </c>
      <c r="D200" s="1" t="s">
        <v>427</v>
      </c>
      <c r="E200" s="14" t="s">
        <v>366</v>
      </c>
      <c r="F200" s="34" t="s">
        <v>400</v>
      </c>
      <c r="G200" s="34"/>
      <c r="H200" s="6">
        <v>0.532</v>
      </c>
      <c r="J200" s="4"/>
      <c r="K200" s="4"/>
    </row>
    <row r="201" spans="1:11" ht="30.75" customHeight="1">
      <c r="A201" s="3">
        <v>187</v>
      </c>
      <c r="B201" s="22" t="s">
        <v>402</v>
      </c>
      <c r="C201" s="24" t="s">
        <v>676</v>
      </c>
      <c r="D201" s="1" t="s">
        <v>419</v>
      </c>
      <c r="E201" s="14" t="s">
        <v>365</v>
      </c>
      <c r="F201" s="34" t="s">
        <v>400</v>
      </c>
      <c r="G201" s="34"/>
      <c r="H201" s="6">
        <v>0.914</v>
      </c>
      <c r="J201" s="4"/>
      <c r="K201" s="4"/>
    </row>
    <row r="202" spans="1:11" ht="40.5" customHeight="1">
      <c r="A202" s="3">
        <v>188</v>
      </c>
      <c r="B202" s="22" t="s">
        <v>402</v>
      </c>
      <c r="C202" s="24" t="s">
        <v>677</v>
      </c>
      <c r="D202" s="1" t="s">
        <v>429</v>
      </c>
      <c r="E202" s="14" t="s">
        <v>341</v>
      </c>
      <c r="F202" s="34" t="s">
        <v>400</v>
      </c>
      <c r="G202" s="34"/>
      <c r="H202" s="6">
        <v>0.422</v>
      </c>
      <c r="J202" s="4"/>
      <c r="K202" s="4"/>
    </row>
    <row r="203" spans="1:11" ht="41.25" customHeight="1">
      <c r="A203" s="3">
        <v>189</v>
      </c>
      <c r="B203" s="22" t="s">
        <v>402</v>
      </c>
      <c r="C203" s="24" t="s">
        <v>678</v>
      </c>
      <c r="D203" s="1" t="s">
        <v>420</v>
      </c>
      <c r="E203" s="14" t="s">
        <v>342</v>
      </c>
      <c r="F203" s="34" t="s">
        <v>400</v>
      </c>
      <c r="G203" s="34"/>
      <c r="H203" s="6">
        <v>0.345</v>
      </c>
      <c r="J203" s="4"/>
      <c r="K203" s="4"/>
    </row>
    <row r="204" spans="1:11" ht="51.75" customHeight="1">
      <c r="A204" s="3">
        <v>190</v>
      </c>
      <c r="B204" s="22" t="s">
        <v>402</v>
      </c>
      <c r="C204" s="24" t="s">
        <v>679</v>
      </c>
      <c r="D204" s="1" t="s">
        <v>421</v>
      </c>
      <c r="E204" s="14" t="s">
        <v>343</v>
      </c>
      <c r="F204" s="34" t="s">
        <v>400</v>
      </c>
      <c r="G204" s="34"/>
      <c r="H204" s="6">
        <v>0.345</v>
      </c>
      <c r="J204" s="4"/>
      <c r="K204" s="4"/>
    </row>
    <row r="205" spans="1:11" s="12" customFormat="1" ht="47.25" customHeight="1">
      <c r="A205" s="3">
        <v>191</v>
      </c>
      <c r="B205" s="27" t="s">
        <v>402</v>
      </c>
      <c r="C205" s="24" t="s">
        <v>680</v>
      </c>
      <c r="D205" s="10" t="s">
        <v>167</v>
      </c>
      <c r="E205" s="14" t="s">
        <v>344</v>
      </c>
      <c r="F205" s="34" t="s">
        <v>400</v>
      </c>
      <c r="G205" s="34"/>
      <c r="H205" s="11">
        <v>0.45</v>
      </c>
      <c r="J205" s="13"/>
      <c r="K205" s="13"/>
    </row>
    <row r="206" spans="1:8" ht="43.5" customHeight="1">
      <c r="A206" s="3">
        <v>192</v>
      </c>
      <c r="B206" s="22" t="s">
        <v>402</v>
      </c>
      <c r="C206" s="24" t="s">
        <v>681</v>
      </c>
      <c r="D206" s="1" t="s">
        <v>433</v>
      </c>
      <c r="E206" s="14" t="s">
        <v>345</v>
      </c>
      <c r="F206" s="34" t="s">
        <v>400</v>
      </c>
      <c r="G206" s="34"/>
      <c r="H206" s="6">
        <v>0.267</v>
      </c>
    </row>
    <row r="207" spans="1:8" ht="31.5" customHeight="1">
      <c r="A207" s="3">
        <v>193</v>
      </c>
      <c r="B207" s="22" t="s">
        <v>402</v>
      </c>
      <c r="C207" s="24" t="s">
        <v>682</v>
      </c>
      <c r="D207" s="1" t="s">
        <v>435</v>
      </c>
      <c r="E207" s="14" t="s">
        <v>347</v>
      </c>
      <c r="F207" s="34" t="s">
        <v>400</v>
      </c>
      <c r="G207" s="34"/>
      <c r="H207" s="6">
        <v>0.693</v>
      </c>
    </row>
    <row r="208" spans="1:8" ht="46.5" customHeight="1">
      <c r="A208" s="3">
        <v>194</v>
      </c>
      <c r="B208" s="22" t="s">
        <v>402</v>
      </c>
      <c r="C208" s="24" t="s">
        <v>683</v>
      </c>
      <c r="D208" s="1" t="s">
        <v>434</v>
      </c>
      <c r="E208" s="14" t="s">
        <v>346</v>
      </c>
      <c r="F208" s="34" t="s">
        <v>400</v>
      </c>
      <c r="G208" s="34"/>
      <c r="H208" s="6">
        <v>0.7</v>
      </c>
    </row>
    <row r="209" spans="1:8" ht="51.75" customHeight="1">
      <c r="A209" s="3">
        <v>195</v>
      </c>
      <c r="B209" s="22" t="s">
        <v>402</v>
      </c>
      <c r="C209" s="24" t="s">
        <v>684</v>
      </c>
      <c r="D209" s="1" t="s">
        <v>437</v>
      </c>
      <c r="E209" s="14" t="s">
        <v>348</v>
      </c>
      <c r="F209" s="34" t="s">
        <v>400</v>
      </c>
      <c r="G209" s="34"/>
      <c r="H209" s="6">
        <v>0.542</v>
      </c>
    </row>
    <row r="210" spans="1:8" ht="39" customHeight="1">
      <c r="A210" s="3">
        <v>196</v>
      </c>
      <c r="B210" s="22" t="s">
        <v>402</v>
      </c>
      <c r="C210" s="24" t="s">
        <v>685</v>
      </c>
      <c r="D210" s="1" t="s">
        <v>438</v>
      </c>
      <c r="E210" s="14" t="s">
        <v>349</v>
      </c>
      <c r="F210" s="34" t="s">
        <v>398</v>
      </c>
      <c r="G210" s="34"/>
      <c r="H210" s="6">
        <v>1.004</v>
      </c>
    </row>
    <row r="211" spans="1:8" ht="51.75" customHeight="1">
      <c r="A211" s="3">
        <v>197</v>
      </c>
      <c r="B211" s="22" t="s">
        <v>402</v>
      </c>
      <c r="C211" s="24" t="s">
        <v>686</v>
      </c>
      <c r="D211" s="1" t="s">
        <v>440</v>
      </c>
      <c r="E211" s="14" t="s">
        <v>355</v>
      </c>
      <c r="F211" s="34" t="s">
        <v>398</v>
      </c>
      <c r="G211" s="34"/>
      <c r="H211" s="6">
        <v>0.787</v>
      </c>
    </row>
    <row r="212" spans="1:8" ht="51.75" customHeight="1">
      <c r="A212" s="3">
        <v>198</v>
      </c>
      <c r="B212" s="22" t="s">
        <v>402</v>
      </c>
      <c r="C212" s="24" t="s">
        <v>687</v>
      </c>
      <c r="D212" s="1" t="s">
        <v>441</v>
      </c>
      <c r="E212" s="14" t="s">
        <v>350</v>
      </c>
      <c r="F212" s="35" t="s">
        <v>398</v>
      </c>
      <c r="G212" s="35"/>
      <c r="H212" s="6">
        <v>0.332</v>
      </c>
    </row>
    <row r="213" spans="1:8" ht="51.75" customHeight="1">
      <c r="A213" s="3">
        <v>199</v>
      </c>
      <c r="B213" s="22" t="s">
        <v>402</v>
      </c>
      <c r="C213" s="24" t="s">
        <v>688</v>
      </c>
      <c r="D213" s="1" t="s">
        <v>444</v>
      </c>
      <c r="E213" s="14" t="s">
        <v>352</v>
      </c>
      <c r="F213" s="35" t="s">
        <v>398</v>
      </c>
      <c r="G213" s="35"/>
      <c r="H213" s="6">
        <v>1.16</v>
      </c>
    </row>
    <row r="214" spans="1:8" ht="51.75" customHeight="1">
      <c r="A214" s="3">
        <v>200</v>
      </c>
      <c r="B214" s="22" t="s">
        <v>402</v>
      </c>
      <c r="C214" s="24" t="s">
        <v>689</v>
      </c>
      <c r="D214" s="1" t="s">
        <v>443</v>
      </c>
      <c r="E214" s="14" t="s">
        <v>354</v>
      </c>
      <c r="F214" s="34" t="s">
        <v>400</v>
      </c>
      <c r="G214" s="34"/>
      <c r="H214" s="6">
        <v>1.52</v>
      </c>
    </row>
    <row r="215" spans="1:8" ht="39" customHeight="1">
      <c r="A215" s="3">
        <v>201</v>
      </c>
      <c r="B215" s="22" t="s">
        <v>402</v>
      </c>
      <c r="C215" s="24" t="s">
        <v>690</v>
      </c>
      <c r="D215" s="1" t="s">
        <v>445</v>
      </c>
      <c r="E215" s="14" t="s">
        <v>353</v>
      </c>
      <c r="F215" s="34" t="s">
        <v>400</v>
      </c>
      <c r="G215" s="34"/>
      <c r="H215" s="6">
        <v>0.315</v>
      </c>
    </row>
    <row r="216" spans="1:8" ht="47.25" customHeight="1">
      <c r="A216" s="3">
        <v>202</v>
      </c>
      <c r="B216" s="22" t="s">
        <v>402</v>
      </c>
      <c r="C216" s="24" t="s">
        <v>691</v>
      </c>
      <c r="D216" s="2" t="s">
        <v>384</v>
      </c>
      <c r="E216" s="14" t="s">
        <v>385</v>
      </c>
      <c r="F216" s="34" t="s">
        <v>398</v>
      </c>
      <c r="G216" s="34"/>
      <c r="H216" s="6">
        <v>3.5</v>
      </c>
    </row>
    <row r="217" spans="1:8" ht="32.25" customHeight="1">
      <c r="A217" s="3">
        <v>203</v>
      </c>
      <c r="B217" s="22" t="s">
        <v>402</v>
      </c>
      <c r="C217" s="24" t="s">
        <v>692</v>
      </c>
      <c r="D217" s="2" t="s">
        <v>707</v>
      </c>
      <c r="E217" s="14" t="s">
        <v>356</v>
      </c>
      <c r="F217" s="34" t="s">
        <v>400</v>
      </c>
      <c r="G217" s="34"/>
      <c r="H217" s="6">
        <v>2.1</v>
      </c>
    </row>
    <row r="218" spans="1:8" ht="31.5" customHeight="1">
      <c r="A218" s="3">
        <v>204</v>
      </c>
      <c r="B218" s="22" t="s">
        <v>402</v>
      </c>
      <c r="C218" s="24" t="s">
        <v>693</v>
      </c>
      <c r="D218" s="1" t="s">
        <v>709</v>
      </c>
      <c r="E218" s="14" t="s">
        <v>357</v>
      </c>
      <c r="F218" s="34" t="s">
        <v>400</v>
      </c>
      <c r="G218" s="34"/>
      <c r="H218" s="6">
        <v>0.748</v>
      </c>
    </row>
    <row r="219" spans="1:8" ht="39" customHeight="1">
      <c r="A219" s="3">
        <v>205</v>
      </c>
      <c r="B219" s="22" t="s">
        <v>402</v>
      </c>
      <c r="C219" s="24" t="s">
        <v>694</v>
      </c>
      <c r="D219" s="1" t="s">
        <v>447</v>
      </c>
      <c r="E219" s="14" t="s">
        <v>351</v>
      </c>
      <c r="F219" s="34" t="s">
        <v>398</v>
      </c>
      <c r="G219" s="34"/>
      <c r="H219" s="6">
        <v>0.35</v>
      </c>
    </row>
    <row r="220" spans="1:8" ht="42" customHeight="1">
      <c r="A220" s="3">
        <v>206</v>
      </c>
      <c r="B220" s="22" t="s">
        <v>402</v>
      </c>
      <c r="C220" s="24" t="s">
        <v>695</v>
      </c>
      <c r="D220" s="1" t="s">
        <v>448</v>
      </c>
      <c r="E220" s="14" t="s">
        <v>358</v>
      </c>
      <c r="F220" s="34" t="s">
        <v>400</v>
      </c>
      <c r="G220" s="34"/>
      <c r="H220" s="6">
        <v>0.2</v>
      </c>
    </row>
    <row r="221" spans="1:8" ht="39" customHeight="1">
      <c r="A221" s="3">
        <v>207</v>
      </c>
      <c r="B221" s="22" t="s">
        <v>402</v>
      </c>
      <c r="C221" s="24" t="s">
        <v>696</v>
      </c>
      <c r="D221" s="1" t="s">
        <v>455</v>
      </c>
      <c r="E221" s="14" t="s">
        <v>359</v>
      </c>
      <c r="F221" s="34" t="s">
        <v>400</v>
      </c>
      <c r="G221" s="34"/>
      <c r="H221" s="6">
        <v>0.35</v>
      </c>
    </row>
    <row r="222" spans="1:8" ht="39" customHeight="1">
      <c r="A222" s="3">
        <v>208</v>
      </c>
      <c r="B222" s="22" t="s">
        <v>402</v>
      </c>
      <c r="C222" s="24" t="s">
        <v>697</v>
      </c>
      <c r="D222" s="1" t="s">
        <v>463</v>
      </c>
      <c r="E222" s="14" t="s">
        <v>358</v>
      </c>
      <c r="F222" s="35" t="s">
        <v>400</v>
      </c>
      <c r="G222" s="35"/>
      <c r="H222" s="6">
        <v>0.5</v>
      </c>
    </row>
    <row r="223" spans="1:8" ht="36" customHeight="1" hidden="1">
      <c r="A223" s="3">
        <v>209</v>
      </c>
      <c r="B223" s="22" t="s">
        <v>402</v>
      </c>
      <c r="C223" s="24" t="s">
        <v>698</v>
      </c>
      <c r="D223" s="1" t="s">
        <v>452</v>
      </c>
      <c r="E223" s="14" t="s">
        <v>464</v>
      </c>
      <c r="F223" s="60" t="s">
        <v>399</v>
      </c>
      <c r="G223" s="61"/>
      <c r="H223" s="6"/>
    </row>
    <row r="224" spans="1:8" ht="29.25" customHeight="1">
      <c r="A224" s="3">
        <v>210</v>
      </c>
      <c r="B224" s="22" t="s">
        <v>402</v>
      </c>
      <c r="C224" s="24" t="s">
        <v>699</v>
      </c>
      <c r="D224" s="1" t="s">
        <v>461</v>
      </c>
      <c r="E224" s="14" t="s">
        <v>465</v>
      </c>
      <c r="F224" s="35" t="s">
        <v>400</v>
      </c>
      <c r="G224" s="35"/>
      <c r="H224" s="6">
        <v>0.71</v>
      </c>
    </row>
    <row r="225" spans="1:8" ht="30" customHeight="1">
      <c r="A225" s="3">
        <v>211</v>
      </c>
      <c r="B225" s="22" t="s">
        <v>402</v>
      </c>
      <c r="C225" s="24" t="s">
        <v>700</v>
      </c>
      <c r="D225" s="1" t="s">
        <v>449</v>
      </c>
      <c r="E225" s="14" t="s">
        <v>466</v>
      </c>
      <c r="F225" s="35" t="s">
        <v>400</v>
      </c>
      <c r="G225" s="35"/>
      <c r="H225" s="6">
        <v>0.9</v>
      </c>
    </row>
    <row r="226" spans="1:8" ht="39" customHeight="1">
      <c r="A226" s="3">
        <v>212</v>
      </c>
      <c r="B226" s="22" t="s">
        <v>402</v>
      </c>
      <c r="C226" s="24" t="s">
        <v>701</v>
      </c>
      <c r="D226" s="1" t="s">
        <v>450</v>
      </c>
      <c r="E226" s="14" t="s">
        <v>467</v>
      </c>
      <c r="F226" s="35" t="s">
        <v>400</v>
      </c>
      <c r="G226" s="35"/>
      <c r="H226" s="6">
        <v>1.15</v>
      </c>
    </row>
    <row r="227" spans="1:8" ht="31.5" customHeight="1">
      <c r="A227" s="3">
        <v>213</v>
      </c>
      <c r="B227" s="22" t="s">
        <v>402</v>
      </c>
      <c r="C227" s="24" t="s">
        <v>702</v>
      </c>
      <c r="D227" s="1" t="s">
        <v>453</v>
      </c>
      <c r="E227" s="14" t="s">
        <v>468</v>
      </c>
      <c r="F227" s="34" t="s">
        <v>400</v>
      </c>
      <c r="G227" s="34"/>
      <c r="H227" s="6">
        <v>1.35</v>
      </c>
    </row>
    <row r="228" spans="1:8" ht="31.5" customHeight="1">
      <c r="A228" s="3">
        <v>214</v>
      </c>
      <c r="B228" s="22" t="s">
        <v>402</v>
      </c>
      <c r="C228" s="24" t="s">
        <v>703</v>
      </c>
      <c r="D228" s="1" t="s">
        <v>458</v>
      </c>
      <c r="E228" s="14" t="s">
        <v>469</v>
      </c>
      <c r="F228" s="35" t="s">
        <v>400</v>
      </c>
      <c r="G228" s="35"/>
      <c r="H228" s="6">
        <v>1.35</v>
      </c>
    </row>
    <row r="229" spans="1:8" ht="31.5" customHeight="1">
      <c r="A229" s="3">
        <v>215</v>
      </c>
      <c r="B229" s="22" t="s">
        <v>402</v>
      </c>
      <c r="C229" s="24" t="s">
        <v>704</v>
      </c>
      <c r="D229" s="1" t="s">
        <v>454</v>
      </c>
      <c r="E229" s="14" t="s">
        <v>470</v>
      </c>
      <c r="F229" s="35" t="s">
        <v>400</v>
      </c>
      <c r="G229" s="35"/>
      <c r="H229" s="6">
        <v>1.4</v>
      </c>
    </row>
    <row r="230" spans="1:8" ht="35.25" customHeight="1">
      <c r="A230" s="3">
        <v>216</v>
      </c>
      <c r="B230" s="22" t="s">
        <v>402</v>
      </c>
      <c r="C230" s="24" t="s">
        <v>705</v>
      </c>
      <c r="D230" s="2" t="s">
        <v>459</v>
      </c>
      <c r="E230" s="14" t="s">
        <v>471</v>
      </c>
      <c r="F230" s="35" t="s">
        <v>400</v>
      </c>
      <c r="G230" s="35"/>
      <c r="H230" s="6">
        <v>1.2</v>
      </c>
    </row>
    <row r="231" spans="1:8" ht="31.5">
      <c r="A231" s="2"/>
      <c r="B231" s="63"/>
      <c r="C231" s="64"/>
      <c r="D231" s="2" t="s">
        <v>494</v>
      </c>
      <c r="E231" s="17"/>
      <c r="F231" s="32"/>
      <c r="G231" s="32"/>
      <c r="H231" s="9">
        <f>SUM(H14:H230)</f>
        <v>199.797</v>
      </c>
    </row>
    <row r="232" spans="1:8" ht="12.75">
      <c r="A232" s="66"/>
      <c r="B232" s="66"/>
      <c r="C232" s="66"/>
      <c r="D232" s="66"/>
      <c r="E232" s="66"/>
      <c r="F232" s="66"/>
      <c r="G232" s="66"/>
      <c r="H232" s="66"/>
    </row>
    <row r="233" spans="1:8" ht="24" customHeight="1">
      <c r="A233" s="33" t="s">
        <v>493</v>
      </c>
      <c r="B233" s="33"/>
      <c r="C233" s="33"/>
      <c r="D233" s="28"/>
      <c r="E233" s="29"/>
      <c r="F233" s="32" t="s">
        <v>491</v>
      </c>
      <c r="G233" s="32"/>
      <c r="H233" s="30">
        <v>0</v>
      </c>
    </row>
    <row r="234" spans="1:8" ht="24" customHeight="1">
      <c r="A234" s="33"/>
      <c r="B234" s="33"/>
      <c r="C234" s="33"/>
      <c r="D234" s="28"/>
      <c r="E234" s="29"/>
      <c r="F234" s="32" t="s">
        <v>492</v>
      </c>
      <c r="G234" s="32"/>
      <c r="H234" s="31">
        <f>H25+H26+H81+H85+H101+H108</f>
        <v>15.363</v>
      </c>
    </row>
    <row r="235" spans="1:8" ht="24" customHeight="1">
      <c r="A235" s="33"/>
      <c r="B235" s="33"/>
      <c r="C235" s="33"/>
      <c r="D235" s="28"/>
      <c r="E235" s="29"/>
      <c r="F235" s="32" t="s">
        <v>399</v>
      </c>
      <c r="G235" s="32"/>
      <c r="H235" s="31">
        <f>H16+H20+H21+H28+H29+H31+H39+H43+H52+H55+H56+H58+H60+H66+H67+H77+H79+H80+H82+H83+H84+H86+H94+H95+H103+H111+H121+H124+H129+H131+H136+H139+H144+H147+H154+H155+H166+H171+H187+H189+H192+H193+H223</f>
        <v>55.34819999999999</v>
      </c>
    </row>
    <row r="236" spans="1:8" ht="24" customHeight="1">
      <c r="A236" s="33"/>
      <c r="B236" s="33"/>
      <c r="C236" s="33"/>
      <c r="D236" s="28"/>
      <c r="E236" s="29"/>
      <c r="F236" s="32" t="s">
        <v>398</v>
      </c>
      <c r="G236" s="32"/>
      <c r="H236" s="31">
        <f>H14+H15+H24+H27+H35+H38+H42+H48+H54+H57+H59+H61+H62+H63+H64+H65+H69+H70+H71+H72+H74+H75+H96+H98+H100+H104+H106+H110+H112+H122+H132+H133+H138+H141+H143+H149+H151+H159+H161+H164+H175+H177+H178+H183+H184+H186+H190+H191+H196+H198+H210+H211+H212+H213+H216+H219</f>
        <v>49.2763</v>
      </c>
    </row>
    <row r="237" spans="1:8" ht="24" customHeight="1">
      <c r="A237" s="33"/>
      <c r="B237" s="33"/>
      <c r="C237" s="33"/>
      <c r="D237" s="28"/>
      <c r="E237" s="29"/>
      <c r="F237" s="32" t="s">
        <v>400</v>
      </c>
      <c r="G237" s="32"/>
      <c r="H237" s="31">
        <f>H17+H18+H19+H22+H23+H30+H32+H33+H34+H36+H37+H40+H41+H44+H45+H46+H47+H49+H50+H51+H53+H68+H73+H76+H78+H87+H88+H89+H90+H91+H92+H93+H97+H99+H102+H105+H107+H109+H113+H114+H115+H116+H117+H118+H119+H120+H123+H125+H126+H127+H128+H130+H134+H135+H137+H140+H142+H145+H146+H148+H150+H152+H153+H156+H157+H158+H160+H162+H163+H165+H167+H168+H169+H170+H172+H173+H174+H176+H179+H180+H181+H182+H185+H188+H194+H195+H197+H199+H200+H201+H202+H203+H204+H205+H206+H207+H208+H209+H214+H215+H217+H218+H220+H221+H222+H224+H225+H226+H227+H228+H229+H230</f>
        <v>79.80949999999999</v>
      </c>
    </row>
    <row r="239" spans="2:8" ht="12.75">
      <c r="B239" s="62" t="s">
        <v>706</v>
      </c>
      <c r="C239" s="62"/>
      <c r="D239" s="62"/>
      <c r="E239" s="62"/>
      <c r="H239" s="65" t="s">
        <v>397</v>
      </c>
    </row>
    <row r="240" spans="2:8" ht="12.75">
      <c r="B240" s="62"/>
      <c r="C240" s="62"/>
      <c r="D240" s="62"/>
      <c r="E240" s="62"/>
      <c r="H240" s="65"/>
    </row>
  </sheetData>
  <sheetProtection/>
  <mergeCells count="239">
    <mergeCell ref="B231:C231"/>
    <mergeCell ref="F221:G221"/>
    <mergeCell ref="B239:E240"/>
    <mergeCell ref="H239:H240"/>
    <mergeCell ref="F222:G222"/>
    <mergeCell ref="F223:G223"/>
    <mergeCell ref="A232:H232"/>
    <mergeCell ref="F233:G233"/>
    <mergeCell ref="F231:G231"/>
    <mergeCell ref="F228:G228"/>
    <mergeCell ref="F224:G224"/>
    <mergeCell ref="F225:G225"/>
    <mergeCell ref="F229:G229"/>
    <mergeCell ref="F227:G227"/>
    <mergeCell ref="F217:G217"/>
    <mergeCell ref="F220:G220"/>
    <mergeCell ref="E2:H2"/>
    <mergeCell ref="E3:J3"/>
    <mergeCell ref="E5:I5"/>
    <mergeCell ref="F230:G230"/>
    <mergeCell ref="F212:G212"/>
    <mergeCell ref="F213:G213"/>
    <mergeCell ref="F210:G210"/>
    <mergeCell ref="F211:G211"/>
    <mergeCell ref="F208:G208"/>
    <mergeCell ref="F226:G226"/>
    <mergeCell ref="F209:G209"/>
    <mergeCell ref="F218:G218"/>
    <mergeCell ref="F219:G219"/>
    <mergeCell ref="F216:G216"/>
    <mergeCell ref="F206:G206"/>
    <mergeCell ref="F207:G207"/>
    <mergeCell ref="F214:G214"/>
    <mergeCell ref="F215:G215"/>
    <mergeCell ref="F204:G204"/>
    <mergeCell ref="F205:G205"/>
    <mergeCell ref="F202:G202"/>
    <mergeCell ref="F203:G203"/>
    <mergeCell ref="F200:G200"/>
    <mergeCell ref="F201:G201"/>
    <mergeCell ref="F198:G198"/>
    <mergeCell ref="F199:G199"/>
    <mergeCell ref="F196:G196"/>
    <mergeCell ref="F197:G197"/>
    <mergeCell ref="F194:G194"/>
    <mergeCell ref="F195:G195"/>
    <mergeCell ref="F192:G192"/>
    <mergeCell ref="F193:G193"/>
    <mergeCell ref="F190:G190"/>
    <mergeCell ref="F191:G191"/>
    <mergeCell ref="F188:G188"/>
    <mergeCell ref="F189:G189"/>
    <mergeCell ref="F186:G186"/>
    <mergeCell ref="F187:G187"/>
    <mergeCell ref="F184:G184"/>
    <mergeCell ref="F185:G185"/>
    <mergeCell ref="F182:G182"/>
    <mergeCell ref="F183:G183"/>
    <mergeCell ref="F180:G180"/>
    <mergeCell ref="F181:G181"/>
    <mergeCell ref="F178:G178"/>
    <mergeCell ref="F179:G179"/>
    <mergeCell ref="F176:G176"/>
    <mergeCell ref="F177:G177"/>
    <mergeCell ref="F174:G174"/>
    <mergeCell ref="F175:G175"/>
    <mergeCell ref="F172:G172"/>
    <mergeCell ref="F173:G173"/>
    <mergeCell ref="F170:G170"/>
    <mergeCell ref="F171:G171"/>
    <mergeCell ref="F168:G168"/>
    <mergeCell ref="F169:G169"/>
    <mergeCell ref="F166:G166"/>
    <mergeCell ref="F167:G167"/>
    <mergeCell ref="F164:G164"/>
    <mergeCell ref="F165:G165"/>
    <mergeCell ref="F162:G162"/>
    <mergeCell ref="F163:G163"/>
    <mergeCell ref="F160:G160"/>
    <mergeCell ref="F161:G161"/>
    <mergeCell ref="F158:G158"/>
    <mergeCell ref="F159:G159"/>
    <mergeCell ref="F156:G156"/>
    <mergeCell ref="F157:G157"/>
    <mergeCell ref="F154:G154"/>
    <mergeCell ref="F155:G155"/>
    <mergeCell ref="F152:G152"/>
    <mergeCell ref="F153:G153"/>
    <mergeCell ref="F150:G150"/>
    <mergeCell ref="F151:G151"/>
    <mergeCell ref="F148:G148"/>
    <mergeCell ref="F149:G149"/>
    <mergeCell ref="F136:G136"/>
    <mergeCell ref="F137:G137"/>
    <mergeCell ref="F146:G146"/>
    <mergeCell ref="F147:G147"/>
    <mergeCell ref="F144:G144"/>
    <mergeCell ref="F145:G145"/>
    <mergeCell ref="F143:G143"/>
    <mergeCell ref="F135:G135"/>
    <mergeCell ref="F133:G133"/>
    <mergeCell ref="F134:G134"/>
    <mergeCell ref="F142:G142"/>
    <mergeCell ref="F131:G131"/>
    <mergeCell ref="F132:G132"/>
    <mergeCell ref="F140:G140"/>
    <mergeCell ref="F141:G141"/>
    <mergeCell ref="F138:G138"/>
    <mergeCell ref="F139:G139"/>
    <mergeCell ref="F129:G129"/>
    <mergeCell ref="F130:G130"/>
    <mergeCell ref="F127:G127"/>
    <mergeCell ref="F128:G128"/>
    <mergeCell ref="F125:G125"/>
    <mergeCell ref="F126:G126"/>
    <mergeCell ref="F123:G123"/>
    <mergeCell ref="F124:G124"/>
    <mergeCell ref="F121:G121"/>
    <mergeCell ref="F122:G122"/>
    <mergeCell ref="F119:G119"/>
    <mergeCell ref="F120:G120"/>
    <mergeCell ref="F117:G117"/>
    <mergeCell ref="F118:G118"/>
    <mergeCell ref="F115:G115"/>
    <mergeCell ref="F116:G116"/>
    <mergeCell ref="F113:G113"/>
    <mergeCell ref="F114:G114"/>
    <mergeCell ref="F111:G111"/>
    <mergeCell ref="F112:G112"/>
    <mergeCell ref="F109:G109"/>
    <mergeCell ref="F110:G110"/>
    <mergeCell ref="F107:G107"/>
    <mergeCell ref="F108:G108"/>
    <mergeCell ref="F105:G105"/>
    <mergeCell ref="F106:G106"/>
    <mergeCell ref="F103:G103"/>
    <mergeCell ref="F104:G104"/>
    <mergeCell ref="F101:G101"/>
    <mergeCell ref="F102:G102"/>
    <mergeCell ref="F99:G99"/>
    <mergeCell ref="F100:G100"/>
    <mergeCell ref="F97:G97"/>
    <mergeCell ref="F98:G98"/>
    <mergeCell ref="F94:G94"/>
    <mergeCell ref="F96:G96"/>
    <mergeCell ref="F92:G92"/>
    <mergeCell ref="F93:G93"/>
    <mergeCell ref="F90:G90"/>
    <mergeCell ref="F91:G91"/>
    <mergeCell ref="F95:G95"/>
    <mergeCell ref="F88:G88"/>
    <mergeCell ref="F89:G89"/>
    <mergeCell ref="F86:G86"/>
    <mergeCell ref="F87:G87"/>
    <mergeCell ref="F84:G84"/>
    <mergeCell ref="F85:G85"/>
    <mergeCell ref="F82:G82"/>
    <mergeCell ref="F83:G83"/>
    <mergeCell ref="F80:G80"/>
    <mergeCell ref="F81:G81"/>
    <mergeCell ref="F78:G78"/>
    <mergeCell ref="F79:G79"/>
    <mergeCell ref="F76:G76"/>
    <mergeCell ref="F77:G77"/>
    <mergeCell ref="F74:G74"/>
    <mergeCell ref="F75:G75"/>
    <mergeCell ref="F72:G72"/>
    <mergeCell ref="F73:G73"/>
    <mergeCell ref="F70:G70"/>
    <mergeCell ref="F71:G71"/>
    <mergeCell ref="F68:G68"/>
    <mergeCell ref="F69:G69"/>
    <mergeCell ref="F66:G66"/>
    <mergeCell ref="F67:G67"/>
    <mergeCell ref="F64:G64"/>
    <mergeCell ref="F65:G65"/>
    <mergeCell ref="F62:G62"/>
    <mergeCell ref="F63:G63"/>
    <mergeCell ref="F60:G60"/>
    <mergeCell ref="F61:G61"/>
    <mergeCell ref="F58:G58"/>
    <mergeCell ref="F59:G59"/>
    <mergeCell ref="F56:G56"/>
    <mergeCell ref="F57:G57"/>
    <mergeCell ref="F54:G54"/>
    <mergeCell ref="F55:G55"/>
    <mergeCell ref="F52:G52"/>
    <mergeCell ref="F53:G53"/>
    <mergeCell ref="F50:G50"/>
    <mergeCell ref="F51:G51"/>
    <mergeCell ref="F48:G48"/>
    <mergeCell ref="F49:G49"/>
    <mergeCell ref="F46:G46"/>
    <mergeCell ref="F47:G47"/>
    <mergeCell ref="F44:G44"/>
    <mergeCell ref="F45:G45"/>
    <mergeCell ref="F42:G42"/>
    <mergeCell ref="F43:G43"/>
    <mergeCell ref="F40:G40"/>
    <mergeCell ref="F41:G41"/>
    <mergeCell ref="F38:G38"/>
    <mergeCell ref="F39:G39"/>
    <mergeCell ref="F36:G36"/>
    <mergeCell ref="F37:G37"/>
    <mergeCell ref="F33:G33"/>
    <mergeCell ref="F35:G35"/>
    <mergeCell ref="F14:G14"/>
    <mergeCell ref="F19:G19"/>
    <mergeCell ref="F20:G20"/>
    <mergeCell ref="F30:G30"/>
    <mergeCell ref="F34:G34"/>
    <mergeCell ref="F27:G27"/>
    <mergeCell ref="F28:G28"/>
    <mergeCell ref="F25:G25"/>
    <mergeCell ref="F26:G26"/>
    <mergeCell ref="F23:G23"/>
    <mergeCell ref="F24:G24"/>
    <mergeCell ref="F21:G21"/>
    <mergeCell ref="F22:G22"/>
    <mergeCell ref="F17:G17"/>
    <mergeCell ref="F18:G18"/>
    <mergeCell ref="A9:H9"/>
    <mergeCell ref="A10:H10"/>
    <mergeCell ref="A11:A13"/>
    <mergeCell ref="B11:C13"/>
    <mergeCell ref="D11:D13"/>
    <mergeCell ref="E11:E13"/>
    <mergeCell ref="F11:G13"/>
    <mergeCell ref="H11:H13"/>
    <mergeCell ref="F234:G234"/>
    <mergeCell ref="F235:G235"/>
    <mergeCell ref="F236:G236"/>
    <mergeCell ref="F237:G237"/>
    <mergeCell ref="A233:C237"/>
    <mergeCell ref="F15:G15"/>
    <mergeCell ref="F16:G16"/>
    <mergeCell ref="F31:G31"/>
    <mergeCell ref="F32:G32"/>
    <mergeCell ref="F29:G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35"/>
  <sheetViews>
    <sheetView zoomScalePageLayoutView="0" workbookViewId="0" topLeftCell="A1">
      <selection activeCell="L231" sqref="L231"/>
    </sheetView>
  </sheetViews>
  <sheetFormatPr defaultColWidth="9.00390625" defaultRowHeight="12.75"/>
  <cols>
    <col min="1" max="1" width="7.25390625" style="0" customWidth="1"/>
    <col min="2" max="2" width="16.125" style="21" customWidth="1"/>
    <col min="3" max="3" width="6.125" style="25" customWidth="1"/>
    <col min="4" max="4" width="27.375" style="0" customWidth="1"/>
    <col min="5" max="5" width="29.875" style="12" customWidth="1"/>
    <col min="6" max="6" width="5.00390625" style="0" customWidth="1"/>
    <col min="7" max="7" width="7.75390625" style="0" customWidth="1"/>
    <col min="8" max="8" width="17.00390625" style="8" customWidth="1"/>
    <col min="9" max="9" width="5.625" style="0" customWidth="1"/>
    <col min="10" max="10" width="5.00390625" style="0" customWidth="1"/>
    <col min="11" max="11" width="2.375" style="0" customWidth="1"/>
    <col min="12" max="12" width="4.00390625" style="0" customWidth="1"/>
    <col min="13" max="13" width="4.75390625" style="0" customWidth="1"/>
    <col min="14" max="14" width="5.875" style="0" customWidth="1"/>
    <col min="15" max="15" width="9.875" style="0" customWidth="1"/>
    <col min="16" max="16" width="14.00390625" style="0" customWidth="1"/>
  </cols>
  <sheetData>
    <row r="2" spans="7:13" ht="12.75">
      <c r="G2" s="62" t="s">
        <v>371</v>
      </c>
      <c r="H2" s="62"/>
      <c r="I2" s="62"/>
      <c r="J2" s="62"/>
      <c r="K2" s="62"/>
      <c r="L2" s="62"/>
      <c r="M2" s="62"/>
    </row>
    <row r="3" spans="7:14" ht="12.75">
      <c r="G3" s="62" t="s">
        <v>372</v>
      </c>
      <c r="H3" s="62"/>
      <c r="I3" s="62"/>
      <c r="J3" s="62"/>
      <c r="K3" s="62"/>
      <c r="L3" s="62"/>
      <c r="M3" s="62"/>
      <c r="N3" s="62"/>
    </row>
    <row r="4" spans="7:14" ht="12.75">
      <c r="G4" s="15"/>
      <c r="H4" s="15"/>
      <c r="I4" s="15"/>
      <c r="J4" s="15"/>
      <c r="K4" s="15"/>
      <c r="L4" s="15"/>
      <c r="M4" s="15"/>
      <c r="N4" s="15"/>
    </row>
    <row r="5" spans="7:14" ht="12.75">
      <c r="G5" s="62" t="s">
        <v>373</v>
      </c>
      <c r="H5" s="62"/>
      <c r="I5" s="62"/>
      <c r="J5" s="62"/>
      <c r="K5" s="62"/>
      <c r="L5" s="62"/>
      <c r="M5" s="62"/>
      <c r="N5" s="62"/>
    </row>
    <row r="6" spans="7:14" ht="12.75">
      <c r="G6" s="62"/>
      <c r="H6" s="62"/>
      <c r="I6" s="62"/>
      <c r="J6" s="62"/>
      <c r="K6" s="62"/>
      <c r="L6" s="62"/>
      <c r="M6" s="62"/>
      <c r="N6" s="62"/>
    </row>
    <row r="9" spans="1:14" ht="15.75">
      <c r="A9" s="36" t="s">
        <v>374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5.75">
      <c r="A10" s="37" t="s">
        <v>375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7" ht="15.75" customHeight="1">
      <c r="A11" s="38" t="s">
        <v>175</v>
      </c>
      <c r="B11" s="41" t="s">
        <v>180</v>
      </c>
      <c r="C11" s="42"/>
      <c r="D11" s="38" t="s">
        <v>176</v>
      </c>
      <c r="E11" s="47" t="s">
        <v>177</v>
      </c>
      <c r="F11" s="50" t="s">
        <v>178</v>
      </c>
      <c r="G11" s="51"/>
      <c r="H11" s="56" t="s">
        <v>179</v>
      </c>
      <c r="I11" s="69" t="s">
        <v>174</v>
      </c>
      <c r="J11" s="70"/>
      <c r="K11" s="70"/>
      <c r="L11" s="70"/>
      <c r="M11" s="70"/>
      <c r="N11" s="71"/>
      <c r="P11" s="4"/>
      <c r="Q11" s="4"/>
    </row>
    <row r="12" spans="1:17" ht="15.75" customHeight="1">
      <c r="A12" s="39"/>
      <c r="B12" s="43"/>
      <c r="C12" s="44"/>
      <c r="D12" s="39"/>
      <c r="E12" s="48"/>
      <c r="F12" s="52"/>
      <c r="G12" s="53"/>
      <c r="H12" s="57"/>
      <c r="I12" s="50" t="s">
        <v>489</v>
      </c>
      <c r="J12" s="67"/>
      <c r="K12" s="51"/>
      <c r="L12" s="34" t="s">
        <v>490</v>
      </c>
      <c r="M12" s="34"/>
      <c r="N12" s="34"/>
      <c r="P12" s="4"/>
      <c r="Q12" s="4"/>
    </row>
    <row r="13" spans="1:17" ht="27" customHeight="1">
      <c r="A13" s="40"/>
      <c r="B13" s="45"/>
      <c r="C13" s="46"/>
      <c r="D13" s="40"/>
      <c r="E13" s="49"/>
      <c r="F13" s="54"/>
      <c r="G13" s="55"/>
      <c r="H13" s="58"/>
      <c r="I13" s="54"/>
      <c r="J13" s="68"/>
      <c r="K13" s="55"/>
      <c r="L13" s="34"/>
      <c r="M13" s="34"/>
      <c r="N13" s="34"/>
      <c r="P13" s="4"/>
      <c r="Q13" s="4"/>
    </row>
    <row r="14" spans="1:17" ht="30.75" customHeight="1">
      <c r="A14" s="3">
        <v>1</v>
      </c>
      <c r="B14" s="22" t="s">
        <v>402</v>
      </c>
      <c r="C14" s="24" t="s">
        <v>403</v>
      </c>
      <c r="D14" s="1" t="s">
        <v>171</v>
      </c>
      <c r="E14" s="14" t="s">
        <v>183</v>
      </c>
      <c r="F14" s="34" t="s">
        <v>398</v>
      </c>
      <c r="G14" s="34"/>
      <c r="H14" s="7">
        <v>2.1</v>
      </c>
      <c r="I14" s="34">
        <v>0</v>
      </c>
      <c r="J14" s="34"/>
      <c r="K14" s="34"/>
      <c r="L14" s="34">
        <f>H14*I14</f>
        <v>0</v>
      </c>
      <c r="M14" s="34"/>
      <c r="N14" s="34"/>
      <c r="P14" s="5"/>
      <c r="Q14" s="4"/>
    </row>
    <row r="15" spans="1:17" ht="30" customHeight="1">
      <c r="A15" s="3">
        <v>2</v>
      </c>
      <c r="B15" s="22" t="s">
        <v>402</v>
      </c>
      <c r="C15" s="24" t="s">
        <v>404</v>
      </c>
      <c r="D15" s="1" t="s">
        <v>172</v>
      </c>
      <c r="E15" s="16" t="s">
        <v>184</v>
      </c>
      <c r="F15" s="34" t="s">
        <v>398</v>
      </c>
      <c r="G15" s="34"/>
      <c r="H15" s="7">
        <v>0.6</v>
      </c>
      <c r="I15" s="34">
        <v>0</v>
      </c>
      <c r="J15" s="34"/>
      <c r="K15" s="34"/>
      <c r="L15" s="34">
        <f aca="true" t="shared" si="0" ref="L15:L22">H15*I15</f>
        <v>0</v>
      </c>
      <c r="M15" s="34"/>
      <c r="N15" s="34"/>
      <c r="P15" s="5"/>
      <c r="Q15" s="4"/>
    </row>
    <row r="16" spans="1:17" ht="29.25" customHeight="1">
      <c r="A16" s="3">
        <v>3</v>
      </c>
      <c r="B16" s="22" t="s">
        <v>402</v>
      </c>
      <c r="C16" s="24" t="s">
        <v>405</v>
      </c>
      <c r="D16" s="1" t="s">
        <v>170</v>
      </c>
      <c r="E16" s="18" t="s">
        <v>185</v>
      </c>
      <c r="F16" s="35" t="s">
        <v>399</v>
      </c>
      <c r="G16" s="35"/>
      <c r="H16" s="6">
        <v>1.5</v>
      </c>
      <c r="I16" s="35">
        <v>0</v>
      </c>
      <c r="J16" s="35"/>
      <c r="K16" s="35"/>
      <c r="L16" s="34">
        <f t="shared" si="0"/>
        <v>0</v>
      </c>
      <c r="M16" s="34"/>
      <c r="N16" s="34"/>
      <c r="P16" s="4"/>
      <c r="Q16" s="4"/>
    </row>
    <row r="17" spans="1:17" ht="43.5" customHeight="1">
      <c r="A17" s="3">
        <v>4</v>
      </c>
      <c r="B17" s="22" t="s">
        <v>402</v>
      </c>
      <c r="C17" s="24" t="s">
        <v>406</v>
      </c>
      <c r="D17" s="1" t="s">
        <v>5</v>
      </c>
      <c r="E17" s="14" t="s">
        <v>187</v>
      </c>
      <c r="F17" s="35" t="s">
        <v>400</v>
      </c>
      <c r="G17" s="35"/>
      <c r="H17" s="6">
        <v>0.923</v>
      </c>
      <c r="I17" s="35">
        <v>8.1</v>
      </c>
      <c r="J17" s="35"/>
      <c r="K17" s="35"/>
      <c r="L17" s="34">
        <f t="shared" si="0"/>
        <v>7.4763</v>
      </c>
      <c r="M17" s="34"/>
      <c r="N17" s="34"/>
      <c r="P17" s="4"/>
      <c r="Q17" s="4"/>
    </row>
    <row r="18" spans="1:17" ht="30.75" customHeight="1">
      <c r="A18" s="3">
        <v>5</v>
      </c>
      <c r="B18" s="22" t="s">
        <v>402</v>
      </c>
      <c r="C18" s="24" t="s">
        <v>407</v>
      </c>
      <c r="D18" s="1" t="s">
        <v>6</v>
      </c>
      <c r="E18" s="14" t="s">
        <v>188</v>
      </c>
      <c r="F18" s="35" t="s">
        <v>400</v>
      </c>
      <c r="G18" s="35"/>
      <c r="H18" s="6">
        <v>0.642</v>
      </c>
      <c r="I18" s="35">
        <v>8</v>
      </c>
      <c r="J18" s="35"/>
      <c r="K18" s="35"/>
      <c r="L18" s="34">
        <f t="shared" si="0"/>
        <v>5.136</v>
      </c>
      <c r="M18" s="34"/>
      <c r="N18" s="34"/>
      <c r="P18" s="4"/>
      <c r="Q18" s="4"/>
    </row>
    <row r="19" spans="1:17" ht="26.25" customHeight="1">
      <c r="A19" s="3">
        <v>6</v>
      </c>
      <c r="B19" s="22" t="s">
        <v>402</v>
      </c>
      <c r="C19" s="24" t="s">
        <v>408</v>
      </c>
      <c r="D19" s="1" t="s">
        <v>7</v>
      </c>
      <c r="E19" s="14" t="s">
        <v>363</v>
      </c>
      <c r="F19" s="35" t="s">
        <v>400</v>
      </c>
      <c r="G19" s="35"/>
      <c r="H19" s="6">
        <v>0.225</v>
      </c>
      <c r="I19" s="35">
        <v>4.5</v>
      </c>
      <c r="J19" s="35"/>
      <c r="K19" s="35"/>
      <c r="L19" s="34">
        <f t="shared" si="0"/>
        <v>1.0125</v>
      </c>
      <c r="M19" s="34"/>
      <c r="N19" s="34"/>
      <c r="P19" s="4"/>
      <c r="Q19" s="4"/>
    </row>
    <row r="20" spans="1:17" ht="26.25" customHeight="1">
      <c r="A20" s="3">
        <v>7</v>
      </c>
      <c r="B20" s="22" t="s">
        <v>402</v>
      </c>
      <c r="C20" s="24" t="s">
        <v>409</v>
      </c>
      <c r="D20" s="1" t="s">
        <v>8</v>
      </c>
      <c r="E20" s="14" t="s">
        <v>217</v>
      </c>
      <c r="F20" s="34" t="s">
        <v>398</v>
      </c>
      <c r="G20" s="34"/>
      <c r="H20" s="6">
        <v>1.39</v>
      </c>
      <c r="I20" s="35">
        <v>7</v>
      </c>
      <c r="J20" s="35"/>
      <c r="K20" s="35"/>
      <c r="L20" s="34">
        <f t="shared" si="0"/>
        <v>9.729999999999999</v>
      </c>
      <c r="M20" s="34"/>
      <c r="N20" s="34"/>
      <c r="P20" s="4"/>
      <c r="Q20" s="4"/>
    </row>
    <row r="21" spans="1:18" ht="26.25" customHeight="1">
      <c r="A21" s="3">
        <v>8</v>
      </c>
      <c r="B21" s="22" t="s">
        <v>402</v>
      </c>
      <c r="C21" s="24" t="s">
        <v>410</v>
      </c>
      <c r="D21" s="1" t="s">
        <v>173</v>
      </c>
      <c r="E21" s="14" t="s">
        <v>189</v>
      </c>
      <c r="F21" s="35" t="s">
        <v>399</v>
      </c>
      <c r="G21" s="35"/>
      <c r="H21" s="6">
        <v>0.998</v>
      </c>
      <c r="I21" s="35">
        <v>7</v>
      </c>
      <c r="J21" s="35"/>
      <c r="K21" s="35"/>
      <c r="L21" s="34">
        <f t="shared" si="0"/>
        <v>6.986</v>
      </c>
      <c r="M21" s="34"/>
      <c r="N21" s="34"/>
      <c r="P21" s="4"/>
      <c r="Q21" s="4"/>
      <c r="R21" s="4"/>
    </row>
    <row r="22" spans="1:18" ht="26.25" customHeight="1">
      <c r="A22" s="3">
        <v>9</v>
      </c>
      <c r="B22" s="22" t="s">
        <v>402</v>
      </c>
      <c r="C22" s="24" t="s">
        <v>411</v>
      </c>
      <c r="D22" s="1" t="s">
        <v>164</v>
      </c>
      <c r="E22" s="14" t="s">
        <v>367</v>
      </c>
      <c r="F22" s="35" t="s">
        <v>400</v>
      </c>
      <c r="G22" s="35"/>
      <c r="H22" s="6">
        <v>0.87</v>
      </c>
      <c r="I22" s="35">
        <v>6</v>
      </c>
      <c r="J22" s="35"/>
      <c r="K22" s="35"/>
      <c r="L22" s="34">
        <f t="shared" si="0"/>
        <v>5.22</v>
      </c>
      <c r="M22" s="34"/>
      <c r="N22" s="34"/>
      <c r="P22" s="4"/>
      <c r="Q22" s="4"/>
      <c r="R22" s="4"/>
    </row>
    <row r="23" spans="1:18" ht="26.25" customHeight="1">
      <c r="A23" s="3">
        <v>10</v>
      </c>
      <c r="B23" s="22" t="s">
        <v>402</v>
      </c>
      <c r="C23" s="19">
        <v>10</v>
      </c>
      <c r="D23" s="1" t="s">
        <v>9</v>
      </c>
      <c r="E23" s="14" t="s">
        <v>190</v>
      </c>
      <c r="F23" s="35" t="s">
        <v>400</v>
      </c>
      <c r="G23" s="35"/>
      <c r="H23" s="6">
        <v>0.623</v>
      </c>
      <c r="I23" s="35">
        <v>5</v>
      </c>
      <c r="J23" s="35"/>
      <c r="K23" s="35"/>
      <c r="L23" s="34">
        <f aca="true" t="shared" si="1" ref="L23:L32">H23*I23</f>
        <v>3.115</v>
      </c>
      <c r="M23" s="34"/>
      <c r="N23" s="34"/>
      <c r="P23" s="4"/>
      <c r="Q23" s="4"/>
      <c r="R23" s="4"/>
    </row>
    <row r="24" spans="1:18" ht="26.25" customHeight="1">
      <c r="A24" s="3">
        <v>11</v>
      </c>
      <c r="B24" s="22" t="s">
        <v>402</v>
      </c>
      <c r="C24" s="19">
        <v>11</v>
      </c>
      <c r="D24" s="1" t="s">
        <v>10</v>
      </c>
      <c r="E24" s="14" t="s">
        <v>191</v>
      </c>
      <c r="F24" s="35" t="s">
        <v>400</v>
      </c>
      <c r="G24" s="35"/>
      <c r="H24" s="6">
        <v>1.01</v>
      </c>
      <c r="I24" s="35">
        <v>6</v>
      </c>
      <c r="J24" s="35"/>
      <c r="K24" s="35"/>
      <c r="L24" s="34">
        <f t="shared" si="1"/>
        <v>6.0600000000000005</v>
      </c>
      <c r="M24" s="34"/>
      <c r="N24" s="34"/>
      <c r="P24" s="4"/>
      <c r="Q24" s="4"/>
      <c r="R24" s="4"/>
    </row>
    <row r="25" spans="1:18" ht="26.25" customHeight="1">
      <c r="A25" s="3">
        <v>12</v>
      </c>
      <c r="B25" s="22" t="s">
        <v>402</v>
      </c>
      <c r="C25" s="19">
        <v>12</v>
      </c>
      <c r="D25" s="1" t="s">
        <v>11</v>
      </c>
      <c r="E25" s="14" t="s">
        <v>368</v>
      </c>
      <c r="F25" s="35" t="s">
        <v>399</v>
      </c>
      <c r="G25" s="35"/>
      <c r="H25" s="6">
        <v>3.2</v>
      </c>
      <c r="I25" s="35">
        <v>14</v>
      </c>
      <c r="J25" s="35"/>
      <c r="K25" s="35"/>
      <c r="L25" s="34">
        <f t="shared" si="1"/>
        <v>44.800000000000004</v>
      </c>
      <c r="M25" s="34"/>
      <c r="N25" s="34"/>
      <c r="P25" s="4"/>
      <c r="Q25" s="4"/>
      <c r="R25" s="4"/>
    </row>
    <row r="26" spans="1:18" ht="26.25" customHeight="1">
      <c r="A26" s="3">
        <v>13</v>
      </c>
      <c r="B26" s="22" t="s">
        <v>402</v>
      </c>
      <c r="C26" s="19">
        <v>13</v>
      </c>
      <c r="D26" s="1" t="s">
        <v>12</v>
      </c>
      <c r="E26" s="14" t="s">
        <v>192</v>
      </c>
      <c r="F26" s="35" t="s">
        <v>399</v>
      </c>
      <c r="G26" s="35"/>
      <c r="H26" s="6">
        <v>1.36</v>
      </c>
      <c r="I26" s="35">
        <v>15</v>
      </c>
      <c r="J26" s="35"/>
      <c r="K26" s="35"/>
      <c r="L26" s="34">
        <f t="shared" si="1"/>
        <v>20.400000000000002</v>
      </c>
      <c r="M26" s="34"/>
      <c r="N26" s="34"/>
      <c r="P26" s="4"/>
      <c r="Q26" s="4"/>
      <c r="R26" s="4"/>
    </row>
    <row r="27" spans="1:18" ht="26.25" customHeight="1">
      <c r="A27" s="3">
        <v>14</v>
      </c>
      <c r="B27" s="22" t="s">
        <v>402</v>
      </c>
      <c r="C27" s="19">
        <v>14</v>
      </c>
      <c r="D27" s="1" t="s">
        <v>13</v>
      </c>
      <c r="E27" s="14" t="s">
        <v>193</v>
      </c>
      <c r="F27" s="35" t="s">
        <v>400</v>
      </c>
      <c r="G27" s="35"/>
      <c r="H27" s="6">
        <v>0.528</v>
      </c>
      <c r="I27" s="35">
        <v>6.5</v>
      </c>
      <c r="J27" s="35"/>
      <c r="K27" s="35"/>
      <c r="L27" s="34">
        <f t="shared" si="1"/>
        <v>3.4320000000000004</v>
      </c>
      <c r="M27" s="34"/>
      <c r="N27" s="34"/>
      <c r="P27" s="4"/>
      <c r="Q27" s="4"/>
      <c r="R27" s="4"/>
    </row>
    <row r="28" spans="1:18" ht="26.25" customHeight="1">
      <c r="A28" s="3">
        <v>15</v>
      </c>
      <c r="B28" s="22" t="s">
        <v>402</v>
      </c>
      <c r="C28" s="19">
        <v>15</v>
      </c>
      <c r="D28" s="1" t="s">
        <v>14</v>
      </c>
      <c r="E28" s="14" t="s">
        <v>194</v>
      </c>
      <c r="F28" s="35" t="s">
        <v>399</v>
      </c>
      <c r="G28" s="35"/>
      <c r="H28" s="6">
        <v>0.366</v>
      </c>
      <c r="I28" s="35">
        <v>15</v>
      </c>
      <c r="J28" s="35"/>
      <c r="K28" s="35"/>
      <c r="L28" s="34">
        <f t="shared" si="1"/>
        <v>5.49</v>
      </c>
      <c r="M28" s="34"/>
      <c r="N28" s="34"/>
      <c r="P28" s="4"/>
      <c r="Q28" s="4"/>
      <c r="R28" s="4"/>
    </row>
    <row r="29" spans="1:18" ht="26.25" customHeight="1">
      <c r="A29" s="3">
        <v>16</v>
      </c>
      <c r="B29" s="22" t="s">
        <v>402</v>
      </c>
      <c r="C29" s="19">
        <v>16</v>
      </c>
      <c r="D29" s="1" t="s">
        <v>15</v>
      </c>
      <c r="E29" s="14" t="s">
        <v>195</v>
      </c>
      <c r="F29" s="35" t="s">
        <v>399</v>
      </c>
      <c r="G29" s="35"/>
      <c r="H29" s="6">
        <v>1.65</v>
      </c>
      <c r="I29" s="35">
        <v>9.5</v>
      </c>
      <c r="J29" s="35"/>
      <c r="K29" s="35"/>
      <c r="L29" s="34">
        <f t="shared" si="1"/>
        <v>15.674999999999999</v>
      </c>
      <c r="M29" s="34"/>
      <c r="N29" s="34"/>
      <c r="P29" s="4"/>
      <c r="Q29" s="4"/>
      <c r="R29" s="4"/>
    </row>
    <row r="30" spans="1:18" ht="26.25" customHeight="1">
      <c r="A30" s="3">
        <v>17</v>
      </c>
      <c r="B30" s="22" t="s">
        <v>402</v>
      </c>
      <c r="C30" s="19">
        <v>17</v>
      </c>
      <c r="D30" s="1" t="s">
        <v>16</v>
      </c>
      <c r="E30" s="14" t="s">
        <v>196</v>
      </c>
      <c r="F30" s="35" t="s">
        <v>400</v>
      </c>
      <c r="G30" s="35"/>
      <c r="H30" s="6">
        <v>1.39</v>
      </c>
      <c r="I30" s="35">
        <v>5</v>
      </c>
      <c r="J30" s="35"/>
      <c r="K30" s="35"/>
      <c r="L30" s="34">
        <f t="shared" si="1"/>
        <v>6.949999999999999</v>
      </c>
      <c r="M30" s="34"/>
      <c r="N30" s="34"/>
      <c r="P30" s="4"/>
      <c r="Q30" s="4"/>
      <c r="R30" s="4"/>
    </row>
    <row r="31" spans="1:18" ht="26.25" customHeight="1">
      <c r="A31" s="3">
        <v>18</v>
      </c>
      <c r="B31" s="22" t="s">
        <v>402</v>
      </c>
      <c r="C31" s="19">
        <v>18</v>
      </c>
      <c r="D31" s="1" t="s">
        <v>17</v>
      </c>
      <c r="E31" s="14" t="s">
        <v>186</v>
      </c>
      <c r="F31" s="35" t="s">
        <v>399</v>
      </c>
      <c r="G31" s="35"/>
      <c r="H31" s="6">
        <v>1.13</v>
      </c>
      <c r="I31" s="35">
        <v>8</v>
      </c>
      <c r="J31" s="35"/>
      <c r="K31" s="35"/>
      <c r="L31" s="34">
        <f t="shared" si="1"/>
        <v>9.04</v>
      </c>
      <c r="M31" s="34"/>
      <c r="N31" s="34"/>
      <c r="P31" s="4"/>
      <c r="Q31" s="4"/>
      <c r="R31" s="4"/>
    </row>
    <row r="32" spans="1:18" ht="26.25" customHeight="1">
      <c r="A32" s="3">
        <v>19</v>
      </c>
      <c r="B32" s="22" t="s">
        <v>402</v>
      </c>
      <c r="C32" s="19">
        <v>19</v>
      </c>
      <c r="D32" s="1" t="s">
        <v>18</v>
      </c>
      <c r="E32" s="14" t="s">
        <v>197</v>
      </c>
      <c r="F32" s="35" t="s">
        <v>400</v>
      </c>
      <c r="G32" s="35"/>
      <c r="H32" s="6">
        <v>1.12</v>
      </c>
      <c r="I32" s="35">
        <v>5</v>
      </c>
      <c r="J32" s="35"/>
      <c r="K32" s="35"/>
      <c r="L32" s="34">
        <f t="shared" si="1"/>
        <v>5.6000000000000005</v>
      </c>
      <c r="M32" s="34"/>
      <c r="N32" s="34"/>
      <c r="P32" s="4"/>
      <c r="Q32" s="4"/>
      <c r="R32" s="4"/>
    </row>
    <row r="33" spans="1:17" ht="26.25" customHeight="1">
      <c r="A33" s="3">
        <v>20</v>
      </c>
      <c r="B33" s="22" t="s">
        <v>402</v>
      </c>
      <c r="C33" s="19">
        <v>20</v>
      </c>
      <c r="D33" s="1" t="s">
        <v>19</v>
      </c>
      <c r="E33" s="14" t="s">
        <v>198</v>
      </c>
      <c r="F33" s="35" t="s">
        <v>400</v>
      </c>
      <c r="G33" s="35"/>
      <c r="H33" s="6">
        <v>0.661</v>
      </c>
      <c r="I33" s="35">
        <v>4.5</v>
      </c>
      <c r="J33" s="35"/>
      <c r="K33" s="35"/>
      <c r="L33" s="34">
        <f>H33*I33</f>
        <v>2.9745</v>
      </c>
      <c r="M33" s="34"/>
      <c r="N33" s="34"/>
      <c r="P33" s="4"/>
      <c r="Q33" s="4"/>
    </row>
    <row r="34" spans="1:17" ht="26.25" customHeight="1">
      <c r="A34" s="3">
        <v>21</v>
      </c>
      <c r="B34" s="22" t="s">
        <v>402</v>
      </c>
      <c r="C34" s="19">
        <v>21</v>
      </c>
      <c r="D34" s="1" t="s">
        <v>20</v>
      </c>
      <c r="E34" s="14" t="s">
        <v>200</v>
      </c>
      <c r="F34" s="35" t="s">
        <v>400</v>
      </c>
      <c r="G34" s="35"/>
      <c r="H34" s="6">
        <v>0.5557</v>
      </c>
      <c r="I34" s="35">
        <v>7</v>
      </c>
      <c r="J34" s="35"/>
      <c r="K34" s="35"/>
      <c r="L34" s="34">
        <f aca="true" t="shared" si="2" ref="L34:L47">H34*I34</f>
        <v>3.8899</v>
      </c>
      <c r="M34" s="34"/>
      <c r="N34" s="34"/>
      <c r="P34" s="4"/>
      <c r="Q34" s="4"/>
    </row>
    <row r="35" spans="1:17" ht="26.25" customHeight="1">
      <c r="A35" s="3">
        <v>22</v>
      </c>
      <c r="B35" s="22" t="s">
        <v>402</v>
      </c>
      <c r="C35" s="19">
        <v>22</v>
      </c>
      <c r="D35" s="1" t="s">
        <v>21</v>
      </c>
      <c r="E35" s="14" t="s">
        <v>395</v>
      </c>
      <c r="F35" s="35" t="s">
        <v>400</v>
      </c>
      <c r="G35" s="35"/>
      <c r="H35" s="6">
        <v>0.9</v>
      </c>
      <c r="I35" s="35">
        <v>6</v>
      </c>
      <c r="J35" s="35"/>
      <c r="K35" s="35"/>
      <c r="L35" s="34">
        <f t="shared" si="2"/>
        <v>5.4</v>
      </c>
      <c r="M35" s="34"/>
      <c r="N35" s="34"/>
      <c r="P35" s="4"/>
      <c r="Q35" s="4"/>
    </row>
    <row r="36" spans="1:17" ht="26.25" customHeight="1">
      <c r="A36" s="3">
        <v>23</v>
      </c>
      <c r="B36" s="22" t="s">
        <v>402</v>
      </c>
      <c r="C36" s="19">
        <v>23</v>
      </c>
      <c r="D36" s="1" t="s">
        <v>22</v>
      </c>
      <c r="E36" s="14" t="s">
        <v>199</v>
      </c>
      <c r="F36" s="35" t="s">
        <v>400</v>
      </c>
      <c r="G36" s="35"/>
      <c r="H36" s="6">
        <v>0.7849</v>
      </c>
      <c r="I36" s="35">
        <v>5</v>
      </c>
      <c r="J36" s="35"/>
      <c r="K36" s="35"/>
      <c r="L36" s="34">
        <f t="shared" si="2"/>
        <v>3.9245</v>
      </c>
      <c r="M36" s="34"/>
      <c r="N36" s="34"/>
      <c r="P36" s="4"/>
      <c r="Q36" s="4"/>
    </row>
    <row r="37" spans="1:17" ht="26.25" customHeight="1">
      <c r="A37" s="3">
        <v>24</v>
      </c>
      <c r="B37" s="22" t="s">
        <v>402</v>
      </c>
      <c r="C37" s="19">
        <v>24</v>
      </c>
      <c r="D37" s="1" t="s">
        <v>162</v>
      </c>
      <c r="E37" s="14" t="s">
        <v>392</v>
      </c>
      <c r="F37" s="35" t="s">
        <v>400</v>
      </c>
      <c r="G37" s="35"/>
      <c r="H37" s="6">
        <v>0.7</v>
      </c>
      <c r="I37" s="35">
        <v>7</v>
      </c>
      <c r="J37" s="35"/>
      <c r="K37" s="35"/>
      <c r="L37" s="34">
        <f t="shared" si="2"/>
        <v>4.8999999999999995</v>
      </c>
      <c r="M37" s="34"/>
      <c r="N37" s="34"/>
      <c r="P37" s="4"/>
      <c r="Q37" s="4"/>
    </row>
    <row r="38" spans="1:17" ht="26.25" customHeight="1">
      <c r="A38" s="3">
        <v>25</v>
      </c>
      <c r="B38" s="22" t="s">
        <v>402</v>
      </c>
      <c r="C38" s="19">
        <v>25</v>
      </c>
      <c r="D38" s="1" t="s">
        <v>23</v>
      </c>
      <c r="E38" s="14" t="s">
        <v>201</v>
      </c>
      <c r="F38" s="35" t="s">
        <v>399</v>
      </c>
      <c r="G38" s="35"/>
      <c r="H38" s="6">
        <v>1.34</v>
      </c>
      <c r="I38" s="35">
        <v>12</v>
      </c>
      <c r="J38" s="35"/>
      <c r="K38" s="35"/>
      <c r="L38" s="34">
        <f t="shared" si="2"/>
        <v>16.080000000000002</v>
      </c>
      <c r="M38" s="34"/>
      <c r="N38" s="34"/>
      <c r="P38" s="4"/>
      <c r="Q38" s="4"/>
    </row>
    <row r="39" spans="1:17" ht="26.25" customHeight="1">
      <c r="A39" s="3">
        <v>26</v>
      </c>
      <c r="B39" s="22" t="s">
        <v>402</v>
      </c>
      <c r="C39" s="19">
        <v>26</v>
      </c>
      <c r="D39" s="1" t="s">
        <v>24</v>
      </c>
      <c r="E39" s="14" t="s">
        <v>376</v>
      </c>
      <c r="F39" s="35" t="s">
        <v>400</v>
      </c>
      <c r="G39" s="35"/>
      <c r="H39" s="6">
        <v>0.1555</v>
      </c>
      <c r="I39" s="35">
        <v>4.5</v>
      </c>
      <c r="J39" s="35"/>
      <c r="K39" s="35"/>
      <c r="L39" s="34">
        <f t="shared" si="2"/>
        <v>0.69975</v>
      </c>
      <c r="M39" s="34"/>
      <c r="N39" s="34"/>
      <c r="P39" s="4"/>
      <c r="Q39" s="4"/>
    </row>
    <row r="40" spans="1:17" s="12" customFormat="1" ht="31.5" customHeight="1">
      <c r="A40" s="3">
        <v>27</v>
      </c>
      <c r="B40" s="22" t="s">
        <v>402</v>
      </c>
      <c r="C40" s="19">
        <v>27</v>
      </c>
      <c r="D40" s="10" t="s">
        <v>182</v>
      </c>
      <c r="E40" s="14" t="s">
        <v>369</v>
      </c>
      <c r="F40" s="35" t="s">
        <v>400</v>
      </c>
      <c r="G40" s="35"/>
      <c r="H40" s="11">
        <v>2.6</v>
      </c>
      <c r="I40" s="59">
        <v>6</v>
      </c>
      <c r="J40" s="59"/>
      <c r="K40" s="59"/>
      <c r="L40" s="34">
        <f t="shared" si="2"/>
        <v>15.600000000000001</v>
      </c>
      <c r="M40" s="34"/>
      <c r="N40" s="34"/>
      <c r="P40" s="13"/>
      <c r="Q40" s="13"/>
    </row>
    <row r="41" spans="1:17" ht="32.25" customHeight="1">
      <c r="A41" s="3">
        <v>28</v>
      </c>
      <c r="B41" s="22" t="s">
        <v>402</v>
      </c>
      <c r="C41" s="19">
        <v>28</v>
      </c>
      <c r="D41" s="1" t="s">
        <v>25</v>
      </c>
      <c r="E41" s="14" t="s">
        <v>202</v>
      </c>
      <c r="F41" s="35" t="s">
        <v>400</v>
      </c>
      <c r="G41" s="35"/>
      <c r="H41" s="6">
        <v>0.5167</v>
      </c>
      <c r="I41" s="35">
        <v>9</v>
      </c>
      <c r="J41" s="35"/>
      <c r="K41" s="35"/>
      <c r="L41" s="34">
        <f t="shared" si="2"/>
        <v>4.6503000000000005</v>
      </c>
      <c r="M41" s="34"/>
      <c r="N41" s="34"/>
      <c r="P41" s="4"/>
      <c r="Q41" s="4"/>
    </row>
    <row r="42" spans="1:17" ht="26.25" customHeight="1">
      <c r="A42" s="3">
        <v>29</v>
      </c>
      <c r="B42" s="22" t="s">
        <v>402</v>
      </c>
      <c r="C42" s="19">
        <v>29</v>
      </c>
      <c r="D42" s="1" t="s">
        <v>26</v>
      </c>
      <c r="E42" s="14" t="s">
        <v>203</v>
      </c>
      <c r="F42" s="34" t="s">
        <v>398</v>
      </c>
      <c r="G42" s="34"/>
      <c r="H42" s="6">
        <v>1.02</v>
      </c>
      <c r="I42" s="35">
        <v>9.5</v>
      </c>
      <c r="J42" s="35"/>
      <c r="K42" s="35"/>
      <c r="L42" s="34">
        <f t="shared" si="2"/>
        <v>9.69</v>
      </c>
      <c r="M42" s="34"/>
      <c r="N42" s="34"/>
      <c r="P42" s="4"/>
      <c r="Q42" s="4"/>
    </row>
    <row r="43" spans="1:17" ht="33" customHeight="1">
      <c r="A43" s="3">
        <v>30</v>
      </c>
      <c r="B43" s="22" t="s">
        <v>402</v>
      </c>
      <c r="C43" s="19">
        <v>30</v>
      </c>
      <c r="D43" s="1" t="s">
        <v>27</v>
      </c>
      <c r="E43" s="14" t="s">
        <v>377</v>
      </c>
      <c r="F43" s="34" t="s">
        <v>398</v>
      </c>
      <c r="G43" s="34"/>
      <c r="H43" s="6">
        <v>0.4376</v>
      </c>
      <c r="I43" s="35">
        <v>4.5</v>
      </c>
      <c r="J43" s="35"/>
      <c r="K43" s="35"/>
      <c r="L43" s="34">
        <f t="shared" si="2"/>
        <v>1.9691999999999998</v>
      </c>
      <c r="M43" s="34"/>
      <c r="N43" s="34"/>
      <c r="P43" s="4"/>
      <c r="Q43" s="4"/>
    </row>
    <row r="44" spans="1:17" ht="26.25" customHeight="1">
      <c r="A44" s="3">
        <v>31</v>
      </c>
      <c r="B44" s="22" t="s">
        <v>402</v>
      </c>
      <c r="C44" s="19">
        <v>31</v>
      </c>
      <c r="D44" s="1" t="s">
        <v>28</v>
      </c>
      <c r="E44" s="14" t="s">
        <v>204</v>
      </c>
      <c r="F44" s="35" t="s">
        <v>400</v>
      </c>
      <c r="G44" s="35"/>
      <c r="H44" s="6">
        <v>0.196</v>
      </c>
      <c r="I44" s="35">
        <v>5</v>
      </c>
      <c r="J44" s="35"/>
      <c r="K44" s="35"/>
      <c r="L44" s="34">
        <f t="shared" si="2"/>
        <v>0.98</v>
      </c>
      <c r="M44" s="34"/>
      <c r="N44" s="34"/>
      <c r="P44" s="4"/>
      <c r="Q44" s="4"/>
    </row>
    <row r="45" spans="1:17" ht="26.25" customHeight="1">
      <c r="A45" s="3">
        <v>32</v>
      </c>
      <c r="B45" s="22" t="s">
        <v>402</v>
      </c>
      <c r="C45" s="19">
        <v>32</v>
      </c>
      <c r="D45" s="1" t="s">
        <v>29</v>
      </c>
      <c r="E45" s="14" t="s">
        <v>205</v>
      </c>
      <c r="F45" s="35" t="s">
        <v>400</v>
      </c>
      <c r="G45" s="35"/>
      <c r="H45" s="6">
        <v>0.7731</v>
      </c>
      <c r="I45" s="35">
        <v>4.5</v>
      </c>
      <c r="J45" s="35"/>
      <c r="K45" s="35"/>
      <c r="L45" s="34">
        <f t="shared" si="2"/>
        <v>3.47895</v>
      </c>
      <c r="M45" s="34"/>
      <c r="N45" s="34"/>
      <c r="P45" s="4"/>
      <c r="Q45" s="4"/>
    </row>
    <row r="46" spans="1:17" ht="26.25" customHeight="1">
      <c r="A46" s="3">
        <v>33</v>
      </c>
      <c r="B46" s="22" t="s">
        <v>402</v>
      </c>
      <c r="C46" s="19">
        <v>33</v>
      </c>
      <c r="D46" s="1" t="s">
        <v>30</v>
      </c>
      <c r="E46" s="14" t="s">
        <v>206</v>
      </c>
      <c r="F46" s="35" t="s">
        <v>400</v>
      </c>
      <c r="G46" s="35"/>
      <c r="H46" s="6">
        <v>0.5135</v>
      </c>
      <c r="I46" s="35">
        <v>5</v>
      </c>
      <c r="J46" s="35"/>
      <c r="K46" s="35"/>
      <c r="L46" s="34">
        <f t="shared" si="2"/>
        <v>2.5675</v>
      </c>
      <c r="M46" s="34"/>
      <c r="N46" s="34"/>
      <c r="P46" s="4"/>
      <c r="Q46" s="4"/>
    </row>
    <row r="47" spans="1:17" ht="26.25" customHeight="1">
      <c r="A47" s="3">
        <v>34</v>
      </c>
      <c r="B47" s="22" t="s">
        <v>402</v>
      </c>
      <c r="C47" s="19">
        <v>34</v>
      </c>
      <c r="D47" s="1" t="s">
        <v>31</v>
      </c>
      <c r="E47" s="14" t="s">
        <v>207</v>
      </c>
      <c r="F47" s="34" t="s">
        <v>398</v>
      </c>
      <c r="G47" s="34"/>
      <c r="H47" s="6">
        <v>1.15</v>
      </c>
      <c r="I47" s="35">
        <v>8</v>
      </c>
      <c r="J47" s="35"/>
      <c r="K47" s="35"/>
      <c r="L47" s="34">
        <f t="shared" si="2"/>
        <v>9.2</v>
      </c>
      <c r="M47" s="34"/>
      <c r="N47" s="34"/>
      <c r="P47" s="4"/>
      <c r="Q47" s="4"/>
    </row>
    <row r="48" spans="1:17" ht="26.25" customHeight="1">
      <c r="A48" s="3">
        <v>35</v>
      </c>
      <c r="B48" s="22" t="s">
        <v>402</v>
      </c>
      <c r="C48" s="19">
        <v>35</v>
      </c>
      <c r="D48" s="1" t="s">
        <v>168</v>
      </c>
      <c r="E48" s="14" t="s">
        <v>387</v>
      </c>
      <c r="F48" s="35" t="s">
        <v>400</v>
      </c>
      <c r="G48" s="35"/>
      <c r="H48" s="6">
        <v>0.1</v>
      </c>
      <c r="I48" s="35">
        <v>5</v>
      </c>
      <c r="J48" s="35"/>
      <c r="K48" s="35"/>
      <c r="L48" s="34">
        <f>H48*I48</f>
        <v>0.5</v>
      </c>
      <c r="M48" s="34"/>
      <c r="N48" s="34"/>
      <c r="P48" s="4"/>
      <c r="Q48" s="4"/>
    </row>
    <row r="49" spans="1:17" ht="26.25" customHeight="1">
      <c r="A49" s="3">
        <v>36</v>
      </c>
      <c r="B49" s="22" t="s">
        <v>402</v>
      </c>
      <c r="C49" s="19">
        <v>36</v>
      </c>
      <c r="D49" s="1" t="s">
        <v>0</v>
      </c>
      <c r="E49" s="14" t="s">
        <v>208</v>
      </c>
      <c r="F49" s="35" t="s">
        <v>400</v>
      </c>
      <c r="G49" s="35"/>
      <c r="H49" s="6">
        <v>0.2892</v>
      </c>
      <c r="I49" s="35">
        <v>6</v>
      </c>
      <c r="J49" s="35"/>
      <c r="K49" s="35"/>
      <c r="L49" s="34">
        <f aca="true" t="shared" si="3" ref="L49:L63">H49*I49</f>
        <v>1.7352</v>
      </c>
      <c r="M49" s="34"/>
      <c r="N49" s="34"/>
      <c r="P49" s="4"/>
      <c r="Q49" s="4"/>
    </row>
    <row r="50" spans="1:17" ht="26.25" customHeight="1">
      <c r="A50" s="3">
        <v>37</v>
      </c>
      <c r="B50" s="22" t="s">
        <v>402</v>
      </c>
      <c r="C50" s="19">
        <v>37</v>
      </c>
      <c r="D50" s="1" t="s">
        <v>181</v>
      </c>
      <c r="E50" s="14" t="s">
        <v>209</v>
      </c>
      <c r="F50" s="35" t="s">
        <v>400</v>
      </c>
      <c r="G50" s="35"/>
      <c r="H50" s="6">
        <v>0.25</v>
      </c>
      <c r="I50" s="35">
        <v>6</v>
      </c>
      <c r="J50" s="35"/>
      <c r="K50" s="35"/>
      <c r="L50" s="34">
        <f t="shared" si="3"/>
        <v>1.5</v>
      </c>
      <c r="M50" s="34"/>
      <c r="N50" s="34"/>
      <c r="P50" s="4"/>
      <c r="Q50" s="4"/>
    </row>
    <row r="51" spans="1:17" ht="26.25" customHeight="1">
      <c r="A51" s="3">
        <v>38</v>
      </c>
      <c r="B51" s="22" t="s">
        <v>402</v>
      </c>
      <c r="C51" s="19">
        <v>38</v>
      </c>
      <c r="D51" s="1" t="s">
        <v>32</v>
      </c>
      <c r="E51" s="14" t="s">
        <v>393</v>
      </c>
      <c r="F51" s="35" t="s">
        <v>399</v>
      </c>
      <c r="G51" s="35"/>
      <c r="H51" s="6">
        <v>1.8</v>
      </c>
      <c r="I51" s="35">
        <v>9.5</v>
      </c>
      <c r="J51" s="35"/>
      <c r="K51" s="35"/>
      <c r="L51" s="34">
        <f t="shared" si="3"/>
        <v>17.1</v>
      </c>
      <c r="M51" s="34"/>
      <c r="N51" s="34"/>
      <c r="P51" s="4"/>
      <c r="Q51" s="4"/>
    </row>
    <row r="52" spans="1:17" ht="26.25" customHeight="1">
      <c r="A52" s="3">
        <v>39</v>
      </c>
      <c r="B52" s="22" t="s">
        <v>402</v>
      </c>
      <c r="C52" s="19">
        <v>39</v>
      </c>
      <c r="D52" s="1" t="s">
        <v>33</v>
      </c>
      <c r="E52" s="14" t="s">
        <v>391</v>
      </c>
      <c r="F52" s="35" t="s">
        <v>400</v>
      </c>
      <c r="G52" s="35"/>
      <c r="H52" s="6">
        <v>0.5063</v>
      </c>
      <c r="I52" s="35">
        <v>5</v>
      </c>
      <c r="J52" s="35"/>
      <c r="K52" s="35"/>
      <c r="L52" s="34">
        <f t="shared" si="3"/>
        <v>2.5315</v>
      </c>
      <c r="M52" s="34"/>
      <c r="N52" s="34"/>
      <c r="P52" s="4"/>
      <c r="Q52" s="4"/>
    </row>
    <row r="53" spans="1:17" ht="26.25" customHeight="1">
      <c r="A53" s="3">
        <v>40</v>
      </c>
      <c r="B53" s="22" t="s">
        <v>402</v>
      </c>
      <c r="C53" s="19">
        <v>40</v>
      </c>
      <c r="D53" s="1" t="s">
        <v>34</v>
      </c>
      <c r="E53" s="14" t="s">
        <v>210</v>
      </c>
      <c r="F53" s="35" t="s">
        <v>400</v>
      </c>
      <c r="G53" s="35"/>
      <c r="H53" s="6">
        <v>1.77</v>
      </c>
      <c r="I53" s="35">
        <v>8.5</v>
      </c>
      <c r="J53" s="35"/>
      <c r="K53" s="35"/>
      <c r="L53" s="34">
        <f t="shared" si="3"/>
        <v>15.045</v>
      </c>
      <c r="M53" s="34"/>
      <c r="N53" s="34"/>
      <c r="P53" s="4"/>
      <c r="Q53" s="4"/>
    </row>
    <row r="54" spans="1:17" ht="26.25" customHeight="1">
      <c r="A54" s="3">
        <v>41</v>
      </c>
      <c r="B54" s="22" t="s">
        <v>402</v>
      </c>
      <c r="C54" s="19">
        <v>41</v>
      </c>
      <c r="D54" s="1" t="s">
        <v>35</v>
      </c>
      <c r="E54" s="14" t="s">
        <v>211</v>
      </c>
      <c r="F54" s="35" t="s">
        <v>399</v>
      </c>
      <c r="G54" s="35"/>
      <c r="H54" s="6">
        <v>2.08</v>
      </c>
      <c r="I54" s="35">
        <v>12</v>
      </c>
      <c r="J54" s="35"/>
      <c r="K54" s="35"/>
      <c r="L54" s="34">
        <f t="shared" si="3"/>
        <v>24.96</v>
      </c>
      <c r="M54" s="34"/>
      <c r="N54" s="34"/>
      <c r="P54" s="4"/>
      <c r="Q54" s="4"/>
    </row>
    <row r="55" spans="1:17" ht="26.25" customHeight="1">
      <c r="A55" s="3">
        <v>42</v>
      </c>
      <c r="B55" s="22" t="s">
        <v>402</v>
      </c>
      <c r="C55" s="19">
        <v>42</v>
      </c>
      <c r="D55" s="1" t="s">
        <v>36</v>
      </c>
      <c r="E55" s="14" t="s">
        <v>212</v>
      </c>
      <c r="F55" s="35" t="s">
        <v>399</v>
      </c>
      <c r="G55" s="35"/>
      <c r="H55" s="6">
        <v>1.74</v>
      </c>
      <c r="I55" s="35">
        <v>8.5</v>
      </c>
      <c r="J55" s="35"/>
      <c r="K55" s="35"/>
      <c r="L55" s="34">
        <f t="shared" si="3"/>
        <v>14.79</v>
      </c>
      <c r="M55" s="34"/>
      <c r="N55" s="34"/>
      <c r="P55" s="4"/>
      <c r="Q55" s="4"/>
    </row>
    <row r="56" spans="1:17" ht="26.25" customHeight="1">
      <c r="A56" s="3">
        <v>43</v>
      </c>
      <c r="B56" s="22" t="s">
        <v>402</v>
      </c>
      <c r="C56" s="19">
        <v>43</v>
      </c>
      <c r="D56" s="1" t="s">
        <v>37</v>
      </c>
      <c r="E56" s="14" t="s">
        <v>390</v>
      </c>
      <c r="F56" s="34" t="s">
        <v>398</v>
      </c>
      <c r="G56" s="34"/>
      <c r="H56" s="6">
        <v>0.6325</v>
      </c>
      <c r="I56" s="35">
        <v>5</v>
      </c>
      <c r="J56" s="35"/>
      <c r="K56" s="35"/>
      <c r="L56" s="34">
        <f t="shared" si="3"/>
        <v>3.1624999999999996</v>
      </c>
      <c r="M56" s="34"/>
      <c r="N56" s="34"/>
      <c r="P56" s="4"/>
      <c r="Q56" s="4"/>
    </row>
    <row r="57" spans="1:17" ht="26.25" customHeight="1">
      <c r="A57" s="3">
        <v>44</v>
      </c>
      <c r="B57" s="22" t="s">
        <v>402</v>
      </c>
      <c r="C57" s="19">
        <v>44</v>
      </c>
      <c r="D57" s="1" t="s">
        <v>38</v>
      </c>
      <c r="E57" s="14" t="s">
        <v>362</v>
      </c>
      <c r="F57" s="35" t="s">
        <v>399</v>
      </c>
      <c r="G57" s="35"/>
      <c r="H57" s="6">
        <v>1.1</v>
      </c>
      <c r="I57" s="35">
        <v>9</v>
      </c>
      <c r="J57" s="35"/>
      <c r="K57" s="35"/>
      <c r="L57" s="34">
        <f t="shared" si="3"/>
        <v>9.9</v>
      </c>
      <c r="M57" s="34"/>
      <c r="N57" s="34"/>
      <c r="P57" s="4"/>
      <c r="Q57" s="4"/>
    </row>
    <row r="58" spans="1:17" ht="26.25" customHeight="1">
      <c r="A58" s="3">
        <v>45</v>
      </c>
      <c r="B58" s="22" t="s">
        <v>402</v>
      </c>
      <c r="C58" s="19">
        <v>45</v>
      </c>
      <c r="D58" s="1" t="s">
        <v>39</v>
      </c>
      <c r="E58" s="14" t="s">
        <v>389</v>
      </c>
      <c r="F58" s="35" t="s">
        <v>400</v>
      </c>
      <c r="G58" s="35"/>
      <c r="H58" s="6">
        <v>0.7108</v>
      </c>
      <c r="I58" s="35">
        <v>4.5</v>
      </c>
      <c r="J58" s="35"/>
      <c r="K58" s="35"/>
      <c r="L58" s="34">
        <f t="shared" si="3"/>
        <v>3.1986</v>
      </c>
      <c r="M58" s="34"/>
      <c r="N58" s="34"/>
      <c r="P58" s="4"/>
      <c r="Q58" s="4"/>
    </row>
    <row r="59" spans="1:17" ht="26.25" customHeight="1">
      <c r="A59" s="3">
        <v>46</v>
      </c>
      <c r="B59" s="22" t="s">
        <v>402</v>
      </c>
      <c r="C59" s="19">
        <v>46</v>
      </c>
      <c r="D59" s="1" t="s">
        <v>40</v>
      </c>
      <c r="E59" s="14" t="s">
        <v>213</v>
      </c>
      <c r="F59" s="34" t="s">
        <v>398</v>
      </c>
      <c r="G59" s="34"/>
      <c r="H59" s="6">
        <v>1.12</v>
      </c>
      <c r="I59" s="35">
        <v>8</v>
      </c>
      <c r="J59" s="35"/>
      <c r="K59" s="35"/>
      <c r="L59" s="34">
        <f t="shared" si="3"/>
        <v>8.96</v>
      </c>
      <c r="M59" s="34"/>
      <c r="N59" s="34"/>
      <c r="P59" s="4"/>
      <c r="Q59" s="4"/>
    </row>
    <row r="60" spans="1:17" ht="26.25" customHeight="1">
      <c r="A60" s="3">
        <v>47</v>
      </c>
      <c r="B60" s="22" t="s">
        <v>402</v>
      </c>
      <c r="C60" s="19">
        <v>47</v>
      </c>
      <c r="D60" s="1" t="s">
        <v>41</v>
      </c>
      <c r="E60" s="14" t="s">
        <v>214</v>
      </c>
      <c r="F60" s="34" t="s">
        <v>398</v>
      </c>
      <c r="G60" s="34"/>
      <c r="H60" s="6">
        <v>1.35</v>
      </c>
      <c r="I60" s="35">
        <v>8</v>
      </c>
      <c r="J60" s="35"/>
      <c r="K60" s="35"/>
      <c r="L60" s="34">
        <f t="shared" si="3"/>
        <v>10.8</v>
      </c>
      <c r="M60" s="34"/>
      <c r="N60" s="34"/>
      <c r="P60" s="4"/>
      <c r="Q60" s="4"/>
    </row>
    <row r="61" spans="1:17" ht="26.25" customHeight="1">
      <c r="A61" s="3">
        <v>48</v>
      </c>
      <c r="B61" s="22" t="s">
        <v>402</v>
      </c>
      <c r="C61" s="19">
        <v>48</v>
      </c>
      <c r="D61" s="1" t="s">
        <v>42</v>
      </c>
      <c r="E61" s="14" t="s">
        <v>215</v>
      </c>
      <c r="F61" s="34" t="s">
        <v>398</v>
      </c>
      <c r="G61" s="34"/>
      <c r="H61" s="6">
        <v>0.5271</v>
      </c>
      <c r="I61" s="35">
        <v>5.5</v>
      </c>
      <c r="J61" s="35"/>
      <c r="K61" s="35"/>
      <c r="L61" s="34">
        <f t="shared" si="3"/>
        <v>2.89905</v>
      </c>
      <c r="M61" s="34"/>
      <c r="N61" s="34"/>
      <c r="P61" s="4"/>
      <c r="Q61" s="4"/>
    </row>
    <row r="62" spans="1:17" ht="26.25" customHeight="1">
      <c r="A62" s="3">
        <v>49</v>
      </c>
      <c r="B62" s="22" t="s">
        <v>402</v>
      </c>
      <c r="C62" s="19">
        <v>49</v>
      </c>
      <c r="D62" s="1" t="s">
        <v>43</v>
      </c>
      <c r="E62" s="14" t="s">
        <v>216</v>
      </c>
      <c r="F62" s="34" t="s">
        <v>398</v>
      </c>
      <c r="G62" s="34"/>
      <c r="H62" s="6">
        <v>0.2658</v>
      </c>
      <c r="I62" s="35">
        <v>6</v>
      </c>
      <c r="J62" s="35"/>
      <c r="K62" s="35"/>
      <c r="L62" s="34">
        <f t="shared" si="3"/>
        <v>1.5947999999999998</v>
      </c>
      <c r="M62" s="34"/>
      <c r="N62" s="34"/>
      <c r="P62" s="4"/>
      <c r="Q62" s="4"/>
    </row>
    <row r="63" spans="1:17" ht="27.75" customHeight="1">
      <c r="A63" s="3">
        <v>50</v>
      </c>
      <c r="B63" s="22" t="s">
        <v>402</v>
      </c>
      <c r="C63" s="19">
        <v>50</v>
      </c>
      <c r="D63" s="1" t="s">
        <v>44</v>
      </c>
      <c r="E63" s="14" t="s">
        <v>394</v>
      </c>
      <c r="F63" s="34" t="s">
        <v>398</v>
      </c>
      <c r="G63" s="34"/>
      <c r="H63" s="6">
        <v>0.9372</v>
      </c>
      <c r="I63" s="35">
        <v>8</v>
      </c>
      <c r="J63" s="35"/>
      <c r="K63" s="35"/>
      <c r="L63" s="34">
        <f t="shared" si="3"/>
        <v>7.4976</v>
      </c>
      <c r="M63" s="34"/>
      <c r="N63" s="34"/>
      <c r="P63" s="4"/>
      <c r="Q63" s="4"/>
    </row>
    <row r="64" spans="1:17" ht="31.5" customHeight="1">
      <c r="A64" s="3">
        <v>51</v>
      </c>
      <c r="B64" s="22" t="s">
        <v>402</v>
      </c>
      <c r="C64" s="19">
        <v>51</v>
      </c>
      <c r="D64" s="1" t="s">
        <v>45</v>
      </c>
      <c r="E64" s="14" t="s">
        <v>361</v>
      </c>
      <c r="F64" s="35" t="s">
        <v>399</v>
      </c>
      <c r="G64" s="35"/>
      <c r="H64" s="6">
        <v>0.472</v>
      </c>
      <c r="I64" s="35">
        <v>6.5</v>
      </c>
      <c r="J64" s="35"/>
      <c r="K64" s="35"/>
      <c r="L64" s="34">
        <f>H64*I64</f>
        <v>3.0679999999999996</v>
      </c>
      <c r="M64" s="34"/>
      <c r="N64" s="34"/>
      <c r="P64" s="4"/>
      <c r="Q64" s="4"/>
    </row>
    <row r="65" spans="1:17" ht="26.25" customHeight="1">
      <c r="A65" s="3">
        <v>52</v>
      </c>
      <c r="B65" s="22" t="s">
        <v>402</v>
      </c>
      <c r="C65" s="19">
        <v>52</v>
      </c>
      <c r="D65" s="1" t="s">
        <v>46</v>
      </c>
      <c r="E65" s="14" t="s">
        <v>218</v>
      </c>
      <c r="F65" s="35" t="s">
        <v>399</v>
      </c>
      <c r="G65" s="35"/>
      <c r="H65" s="6">
        <v>0.8367</v>
      </c>
      <c r="I65" s="35">
        <v>8</v>
      </c>
      <c r="J65" s="35"/>
      <c r="K65" s="35"/>
      <c r="L65" s="34">
        <f aca="true" t="shared" si="4" ref="L65:L75">H65*I65</f>
        <v>6.6936</v>
      </c>
      <c r="M65" s="34"/>
      <c r="N65" s="34"/>
      <c r="P65" s="4"/>
      <c r="Q65" s="4"/>
    </row>
    <row r="66" spans="1:17" ht="26.25" customHeight="1">
      <c r="A66" s="3">
        <v>53</v>
      </c>
      <c r="B66" s="22" t="s">
        <v>402</v>
      </c>
      <c r="C66" s="19">
        <v>53</v>
      </c>
      <c r="D66" s="1" t="s">
        <v>47</v>
      </c>
      <c r="E66" s="14" t="s">
        <v>219</v>
      </c>
      <c r="F66" s="34" t="s">
        <v>398</v>
      </c>
      <c r="G66" s="34"/>
      <c r="H66" s="6">
        <v>1.94</v>
      </c>
      <c r="I66" s="35">
        <v>7.5</v>
      </c>
      <c r="J66" s="35"/>
      <c r="K66" s="35"/>
      <c r="L66" s="34">
        <f t="shared" si="4"/>
        <v>14.549999999999999</v>
      </c>
      <c r="M66" s="34"/>
      <c r="N66" s="34"/>
      <c r="P66" s="4"/>
      <c r="Q66" s="4"/>
    </row>
    <row r="67" spans="1:17" ht="26.25" customHeight="1">
      <c r="A67" s="3">
        <v>54</v>
      </c>
      <c r="B67" s="22" t="s">
        <v>402</v>
      </c>
      <c r="C67" s="19">
        <v>54</v>
      </c>
      <c r="D67" s="1" t="s">
        <v>48</v>
      </c>
      <c r="E67" s="14" t="s">
        <v>220</v>
      </c>
      <c r="F67" s="35" t="s">
        <v>400</v>
      </c>
      <c r="G67" s="35"/>
      <c r="H67" s="6">
        <v>0.3928</v>
      </c>
      <c r="I67" s="35">
        <v>5.5</v>
      </c>
      <c r="J67" s="35"/>
      <c r="K67" s="35"/>
      <c r="L67" s="34">
        <f t="shared" si="4"/>
        <v>2.1604</v>
      </c>
      <c r="M67" s="34"/>
      <c r="N67" s="34"/>
      <c r="P67" s="4"/>
      <c r="Q67" s="4"/>
    </row>
    <row r="68" spans="1:17" ht="26.25" customHeight="1">
      <c r="A68" s="3">
        <v>55</v>
      </c>
      <c r="B68" s="22" t="s">
        <v>402</v>
      </c>
      <c r="C68" s="19">
        <v>55</v>
      </c>
      <c r="D68" s="1" t="s">
        <v>49</v>
      </c>
      <c r="E68" s="14" t="s">
        <v>221</v>
      </c>
      <c r="F68" s="34" t="s">
        <v>398</v>
      </c>
      <c r="G68" s="34"/>
      <c r="H68" s="6">
        <v>0.6087</v>
      </c>
      <c r="I68" s="35">
        <v>7.5</v>
      </c>
      <c r="J68" s="35"/>
      <c r="K68" s="35"/>
      <c r="L68" s="34">
        <f t="shared" si="4"/>
        <v>4.56525</v>
      </c>
      <c r="M68" s="34"/>
      <c r="N68" s="34"/>
      <c r="P68" s="4"/>
      <c r="Q68" s="4"/>
    </row>
    <row r="69" spans="1:17" ht="32.25" customHeight="1">
      <c r="A69" s="3">
        <v>56</v>
      </c>
      <c r="B69" s="22" t="s">
        <v>402</v>
      </c>
      <c r="C69" s="19">
        <v>56</v>
      </c>
      <c r="D69" s="1" t="s">
        <v>50</v>
      </c>
      <c r="E69" s="14" t="s">
        <v>222</v>
      </c>
      <c r="F69" s="35" t="s">
        <v>400</v>
      </c>
      <c r="G69" s="35"/>
      <c r="H69" s="6">
        <v>0.382</v>
      </c>
      <c r="I69" s="35">
        <v>6</v>
      </c>
      <c r="J69" s="35"/>
      <c r="K69" s="35"/>
      <c r="L69" s="34">
        <f t="shared" si="4"/>
        <v>2.292</v>
      </c>
      <c r="M69" s="34"/>
      <c r="N69" s="34"/>
      <c r="P69" s="4"/>
      <c r="Q69" s="4"/>
    </row>
    <row r="70" spans="1:17" ht="33" customHeight="1">
      <c r="A70" s="3">
        <v>57</v>
      </c>
      <c r="B70" s="22" t="s">
        <v>402</v>
      </c>
      <c r="C70" s="19">
        <v>57</v>
      </c>
      <c r="D70" s="1" t="s">
        <v>51</v>
      </c>
      <c r="E70" s="14" t="s">
        <v>223</v>
      </c>
      <c r="F70" s="35" t="s">
        <v>400</v>
      </c>
      <c r="G70" s="35"/>
      <c r="H70" s="6">
        <v>0.7077</v>
      </c>
      <c r="I70" s="35">
        <v>6.5</v>
      </c>
      <c r="J70" s="35"/>
      <c r="K70" s="35"/>
      <c r="L70" s="34">
        <f t="shared" si="4"/>
        <v>4.6000499999999995</v>
      </c>
      <c r="M70" s="34"/>
      <c r="N70" s="34"/>
      <c r="P70" s="4"/>
      <c r="Q70" s="4"/>
    </row>
    <row r="71" spans="1:17" ht="26.25" customHeight="1">
      <c r="A71" s="3">
        <v>58</v>
      </c>
      <c r="B71" s="22" t="s">
        <v>402</v>
      </c>
      <c r="C71" s="19">
        <v>58</v>
      </c>
      <c r="D71" s="1" t="s">
        <v>52</v>
      </c>
      <c r="E71" s="14" t="s">
        <v>224</v>
      </c>
      <c r="F71" s="35" t="s">
        <v>400</v>
      </c>
      <c r="G71" s="35"/>
      <c r="H71" s="6">
        <v>0.8026</v>
      </c>
      <c r="I71" s="35">
        <v>7.5</v>
      </c>
      <c r="J71" s="35"/>
      <c r="K71" s="35"/>
      <c r="L71" s="34">
        <f t="shared" si="4"/>
        <v>6.0195</v>
      </c>
      <c r="M71" s="34"/>
      <c r="N71" s="34"/>
      <c r="P71" s="4"/>
      <c r="Q71" s="4"/>
    </row>
    <row r="72" spans="1:17" ht="31.5" customHeight="1">
      <c r="A72" s="3">
        <v>59</v>
      </c>
      <c r="B72" s="22" t="s">
        <v>402</v>
      </c>
      <c r="C72" s="19">
        <v>59</v>
      </c>
      <c r="D72" s="1" t="s">
        <v>53</v>
      </c>
      <c r="E72" s="14" t="s">
        <v>225</v>
      </c>
      <c r="F72" s="35" t="s">
        <v>400</v>
      </c>
      <c r="G72" s="35"/>
      <c r="H72" s="6">
        <v>0.0903</v>
      </c>
      <c r="I72" s="35">
        <v>5</v>
      </c>
      <c r="J72" s="35"/>
      <c r="K72" s="35"/>
      <c r="L72" s="34">
        <f t="shared" si="4"/>
        <v>0.4515</v>
      </c>
      <c r="M72" s="34"/>
      <c r="N72" s="34"/>
      <c r="P72" s="4"/>
      <c r="Q72" s="4"/>
    </row>
    <row r="73" spans="1:17" ht="26.25" customHeight="1">
      <c r="A73" s="3">
        <v>60</v>
      </c>
      <c r="B73" s="22" t="s">
        <v>402</v>
      </c>
      <c r="C73" s="19">
        <v>60</v>
      </c>
      <c r="D73" s="1" t="s">
        <v>54</v>
      </c>
      <c r="E73" s="14" t="s">
        <v>226</v>
      </c>
      <c r="F73" s="35" t="s">
        <v>400</v>
      </c>
      <c r="G73" s="35"/>
      <c r="H73" s="6">
        <v>1.41</v>
      </c>
      <c r="I73" s="35">
        <v>6.5</v>
      </c>
      <c r="J73" s="35"/>
      <c r="K73" s="35"/>
      <c r="L73" s="34">
        <f t="shared" si="4"/>
        <v>9.165</v>
      </c>
      <c r="M73" s="34"/>
      <c r="N73" s="34"/>
      <c r="P73" s="4"/>
      <c r="Q73" s="4"/>
    </row>
    <row r="74" spans="1:17" ht="31.5" customHeight="1">
      <c r="A74" s="3">
        <v>61</v>
      </c>
      <c r="B74" s="22" t="s">
        <v>402</v>
      </c>
      <c r="C74" s="19">
        <v>61</v>
      </c>
      <c r="D74" s="1" t="s">
        <v>55</v>
      </c>
      <c r="E74" s="14" t="s">
        <v>227</v>
      </c>
      <c r="F74" s="35" t="s">
        <v>400</v>
      </c>
      <c r="G74" s="35"/>
      <c r="H74" s="6">
        <v>0.1977</v>
      </c>
      <c r="I74" s="35">
        <v>5.5</v>
      </c>
      <c r="J74" s="35"/>
      <c r="K74" s="35"/>
      <c r="L74" s="34">
        <f t="shared" si="4"/>
        <v>1.0873499999999998</v>
      </c>
      <c r="M74" s="34"/>
      <c r="N74" s="34"/>
      <c r="P74" s="4"/>
      <c r="Q74" s="4"/>
    </row>
    <row r="75" spans="1:17" ht="26.25" customHeight="1">
      <c r="A75" s="3">
        <v>62</v>
      </c>
      <c r="B75" s="22" t="s">
        <v>402</v>
      </c>
      <c r="C75" s="19">
        <v>62</v>
      </c>
      <c r="D75" s="1" t="s">
        <v>56</v>
      </c>
      <c r="E75" s="14" t="s">
        <v>228</v>
      </c>
      <c r="F75" s="35" t="s">
        <v>400</v>
      </c>
      <c r="G75" s="35"/>
      <c r="H75" s="6">
        <v>0.6295</v>
      </c>
      <c r="I75" s="35">
        <v>4.5</v>
      </c>
      <c r="J75" s="35"/>
      <c r="K75" s="35"/>
      <c r="L75" s="34">
        <f t="shared" si="4"/>
        <v>2.83275</v>
      </c>
      <c r="M75" s="34"/>
      <c r="N75" s="34"/>
      <c r="P75" s="4"/>
      <c r="Q75" s="4"/>
    </row>
    <row r="76" spans="1:17" ht="26.25" customHeight="1">
      <c r="A76" s="3">
        <v>63</v>
      </c>
      <c r="B76" s="22" t="s">
        <v>402</v>
      </c>
      <c r="C76" s="19">
        <v>63</v>
      </c>
      <c r="D76" s="1" t="s">
        <v>57</v>
      </c>
      <c r="E76" s="14" t="s">
        <v>229</v>
      </c>
      <c r="F76" s="35" t="s">
        <v>399</v>
      </c>
      <c r="G76" s="35"/>
      <c r="H76" s="6">
        <v>0.5123</v>
      </c>
      <c r="I76" s="35">
        <v>7</v>
      </c>
      <c r="J76" s="35"/>
      <c r="K76" s="35"/>
      <c r="L76" s="34">
        <f>H76*I76</f>
        <v>3.5861</v>
      </c>
      <c r="M76" s="34"/>
      <c r="N76" s="34"/>
      <c r="P76" s="4"/>
      <c r="Q76" s="4"/>
    </row>
    <row r="77" spans="1:17" ht="26.25" customHeight="1">
      <c r="A77" s="3">
        <v>64</v>
      </c>
      <c r="B77" s="22" t="s">
        <v>402</v>
      </c>
      <c r="C77" s="19">
        <v>64</v>
      </c>
      <c r="D77" s="1" t="s">
        <v>58</v>
      </c>
      <c r="E77" s="14" t="s">
        <v>230</v>
      </c>
      <c r="F77" s="35" t="s">
        <v>400</v>
      </c>
      <c r="G77" s="35"/>
      <c r="H77" s="6">
        <v>0.6039</v>
      </c>
      <c r="I77" s="35">
        <v>4.5</v>
      </c>
      <c r="J77" s="35"/>
      <c r="K77" s="35"/>
      <c r="L77" s="34">
        <f aca="true" t="shared" si="5" ref="L77:L90">H77*I77</f>
        <v>2.71755</v>
      </c>
      <c r="M77" s="34"/>
      <c r="N77" s="34"/>
      <c r="P77" s="4"/>
      <c r="Q77" s="4"/>
    </row>
    <row r="78" spans="1:17" ht="26.25" customHeight="1">
      <c r="A78" s="3">
        <v>65</v>
      </c>
      <c r="B78" s="22" t="s">
        <v>402</v>
      </c>
      <c r="C78" s="19">
        <v>65</v>
      </c>
      <c r="D78" s="1" t="s">
        <v>59</v>
      </c>
      <c r="E78" s="14" t="s">
        <v>386</v>
      </c>
      <c r="F78" s="35" t="s">
        <v>399</v>
      </c>
      <c r="G78" s="35"/>
      <c r="H78" s="6">
        <v>1.892</v>
      </c>
      <c r="I78" s="35">
        <v>9</v>
      </c>
      <c r="J78" s="35"/>
      <c r="K78" s="35"/>
      <c r="L78" s="34">
        <f t="shared" si="5"/>
        <v>17.028</v>
      </c>
      <c r="M78" s="34"/>
      <c r="N78" s="34"/>
      <c r="P78" s="4"/>
      <c r="Q78" s="4"/>
    </row>
    <row r="79" spans="1:17" ht="26.25" customHeight="1">
      <c r="A79" s="3">
        <v>66</v>
      </c>
      <c r="B79" s="22" t="s">
        <v>402</v>
      </c>
      <c r="C79" s="19">
        <v>66</v>
      </c>
      <c r="D79" s="1" t="s">
        <v>159</v>
      </c>
      <c r="E79" s="14" t="s">
        <v>388</v>
      </c>
      <c r="F79" s="34" t="s">
        <v>398</v>
      </c>
      <c r="G79" s="34"/>
      <c r="H79" s="6">
        <v>0.5606</v>
      </c>
      <c r="I79" s="35">
        <v>7</v>
      </c>
      <c r="J79" s="35"/>
      <c r="K79" s="35"/>
      <c r="L79" s="34">
        <f t="shared" si="5"/>
        <v>3.9242</v>
      </c>
      <c r="M79" s="34"/>
      <c r="N79" s="34"/>
      <c r="P79" s="4"/>
      <c r="Q79" s="4"/>
    </row>
    <row r="80" spans="1:17" ht="26.25" customHeight="1">
      <c r="A80" s="3">
        <v>67</v>
      </c>
      <c r="B80" s="22" t="s">
        <v>402</v>
      </c>
      <c r="C80" s="19">
        <v>67</v>
      </c>
      <c r="D80" s="1" t="s">
        <v>60</v>
      </c>
      <c r="E80" s="14" t="s">
        <v>231</v>
      </c>
      <c r="F80" s="35" t="s">
        <v>399</v>
      </c>
      <c r="G80" s="35"/>
      <c r="H80" s="6">
        <v>1.04</v>
      </c>
      <c r="I80" s="35">
        <v>17</v>
      </c>
      <c r="J80" s="35"/>
      <c r="K80" s="35"/>
      <c r="L80" s="34">
        <f t="shared" si="5"/>
        <v>17.68</v>
      </c>
      <c r="M80" s="34"/>
      <c r="N80" s="34"/>
      <c r="P80" s="4"/>
      <c r="Q80" s="4"/>
    </row>
    <row r="81" spans="1:17" ht="26.25" customHeight="1">
      <c r="A81" s="3">
        <v>68</v>
      </c>
      <c r="B81" s="22" t="s">
        <v>402</v>
      </c>
      <c r="C81" s="19">
        <v>68</v>
      </c>
      <c r="D81" s="1" t="s">
        <v>61</v>
      </c>
      <c r="E81" s="14" t="s">
        <v>232</v>
      </c>
      <c r="F81" s="35" t="s">
        <v>399</v>
      </c>
      <c r="G81" s="35"/>
      <c r="H81" s="6">
        <v>1.3</v>
      </c>
      <c r="I81" s="35">
        <v>10</v>
      </c>
      <c r="J81" s="35"/>
      <c r="K81" s="35"/>
      <c r="L81" s="34">
        <f t="shared" si="5"/>
        <v>13</v>
      </c>
      <c r="M81" s="34"/>
      <c r="N81" s="34"/>
      <c r="P81" s="4"/>
      <c r="Q81" s="4"/>
    </row>
    <row r="82" spans="1:17" ht="26.25" customHeight="1">
      <c r="A82" s="3">
        <v>69</v>
      </c>
      <c r="B82" s="22" t="s">
        <v>402</v>
      </c>
      <c r="C82" s="19">
        <v>69</v>
      </c>
      <c r="D82" s="1" t="s">
        <v>62</v>
      </c>
      <c r="E82" s="14" t="s">
        <v>233</v>
      </c>
      <c r="F82" s="34" t="s">
        <v>398</v>
      </c>
      <c r="G82" s="34"/>
      <c r="H82" s="6">
        <v>0.3064</v>
      </c>
      <c r="I82" s="35">
        <v>7.3</v>
      </c>
      <c r="J82" s="35"/>
      <c r="K82" s="35"/>
      <c r="L82" s="34">
        <f t="shared" si="5"/>
        <v>2.23672</v>
      </c>
      <c r="M82" s="34"/>
      <c r="N82" s="34"/>
      <c r="P82" s="4"/>
      <c r="Q82" s="4"/>
    </row>
    <row r="83" spans="1:17" ht="26.25" customHeight="1">
      <c r="A83" s="3">
        <v>70</v>
      </c>
      <c r="B83" s="22" t="s">
        <v>402</v>
      </c>
      <c r="C83" s="19">
        <v>70</v>
      </c>
      <c r="D83" s="1" t="s">
        <v>63</v>
      </c>
      <c r="E83" s="14" t="s">
        <v>234</v>
      </c>
      <c r="F83" s="34" t="s">
        <v>398</v>
      </c>
      <c r="G83" s="34"/>
      <c r="H83" s="6">
        <v>1.96</v>
      </c>
      <c r="I83" s="35">
        <v>8</v>
      </c>
      <c r="J83" s="35"/>
      <c r="K83" s="35"/>
      <c r="L83" s="34">
        <f t="shared" si="5"/>
        <v>15.68</v>
      </c>
      <c r="M83" s="34"/>
      <c r="N83" s="34"/>
      <c r="P83" s="4"/>
      <c r="Q83" s="4"/>
    </row>
    <row r="84" spans="1:17" ht="26.25" customHeight="1">
      <c r="A84" s="3">
        <v>71</v>
      </c>
      <c r="B84" s="22" t="s">
        <v>402</v>
      </c>
      <c r="C84" s="19">
        <v>71</v>
      </c>
      <c r="D84" s="1" t="s">
        <v>64</v>
      </c>
      <c r="E84" s="14" t="s">
        <v>235</v>
      </c>
      <c r="F84" s="35" t="s">
        <v>399</v>
      </c>
      <c r="G84" s="35"/>
      <c r="H84" s="6">
        <v>2.15</v>
      </c>
      <c r="I84" s="35">
        <v>14</v>
      </c>
      <c r="J84" s="35"/>
      <c r="K84" s="35"/>
      <c r="L84" s="34">
        <f t="shared" si="5"/>
        <v>30.099999999999998</v>
      </c>
      <c r="M84" s="34"/>
      <c r="N84" s="34"/>
      <c r="P84" s="4"/>
      <c r="Q84" s="4"/>
    </row>
    <row r="85" spans="1:17" ht="26.25" customHeight="1">
      <c r="A85" s="3">
        <v>72</v>
      </c>
      <c r="B85" s="22" t="s">
        <v>402</v>
      </c>
      <c r="C85" s="19">
        <v>72</v>
      </c>
      <c r="D85" s="1" t="s">
        <v>65</v>
      </c>
      <c r="E85" s="14" t="s">
        <v>236</v>
      </c>
      <c r="F85" s="34" t="s">
        <v>398</v>
      </c>
      <c r="G85" s="34"/>
      <c r="H85" s="6">
        <v>1.54</v>
      </c>
      <c r="I85" s="35">
        <v>9</v>
      </c>
      <c r="J85" s="35"/>
      <c r="K85" s="35"/>
      <c r="L85" s="34">
        <f t="shared" si="5"/>
        <v>13.86</v>
      </c>
      <c r="M85" s="34"/>
      <c r="N85" s="34"/>
      <c r="P85" s="4"/>
      <c r="Q85" s="4"/>
    </row>
    <row r="86" spans="1:17" ht="26.25" customHeight="1">
      <c r="A86" s="3">
        <v>73</v>
      </c>
      <c r="B86" s="22" t="s">
        <v>402</v>
      </c>
      <c r="C86" s="19">
        <v>73</v>
      </c>
      <c r="D86" s="1" t="s">
        <v>66</v>
      </c>
      <c r="E86" s="14" t="s">
        <v>237</v>
      </c>
      <c r="F86" s="35" t="s">
        <v>400</v>
      </c>
      <c r="G86" s="35"/>
      <c r="H86" s="6">
        <v>0.2984</v>
      </c>
      <c r="I86" s="35">
        <v>4.5</v>
      </c>
      <c r="J86" s="35"/>
      <c r="K86" s="35"/>
      <c r="L86" s="34">
        <f t="shared" si="5"/>
        <v>1.3428</v>
      </c>
      <c r="M86" s="34"/>
      <c r="N86" s="34"/>
      <c r="P86" s="4"/>
      <c r="Q86" s="4"/>
    </row>
    <row r="87" spans="1:17" ht="26.25" customHeight="1">
      <c r="A87" s="3">
        <v>74</v>
      </c>
      <c r="B87" s="22" t="s">
        <v>402</v>
      </c>
      <c r="C87" s="19">
        <v>74</v>
      </c>
      <c r="D87" s="1" t="s">
        <v>67</v>
      </c>
      <c r="E87" s="14" t="s">
        <v>238</v>
      </c>
      <c r="F87" s="35" t="s">
        <v>400</v>
      </c>
      <c r="G87" s="35"/>
      <c r="H87" s="6">
        <v>0.9492</v>
      </c>
      <c r="I87" s="35">
        <v>6</v>
      </c>
      <c r="J87" s="35"/>
      <c r="K87" s="35"/>
      <c r="L87" s="34">
        <f t="shared" si="5"/>
        <v>5.6952</v>
      </c>
      <c r="M87" s="34"/>
      <c r="N87" s="34"/>
      <c r="P87" s="4"/>
      <c r="Q87" s="4"/>
    </row>
    <row r="88" spans="1:17" ht="26.25" customHeight="1">
      <c r="A88" s="3">
        <v>75</v>
      </c>
      <c r="B88" s="22" t="s">
        <v>402</v>
      </c>
      <c r="C88" s="19">
        <v>75</v>
      </c>
      <c r="D88" s="1" t="s">
        <v>68</v>
      </c>
      <c r="E88" s="14" t="s">
        <v>242</v>
      </c>
      <c r="F88" s="35" t="s">
        <v>400</v>
      </c>
      <c r="G88" s="35"/>
      <c r="H88" s="6">
        <v>0.4906</v>
      </c>
      <c r="I88" s="35">
        <v>5</v>
      </c>
      <c r="J88" s="35"/>
      <c r="K88" s="35"/>
      <c r="L88" s="34">
        <f t="shared" si="5"/>
        <v>2.453</v>
      </c>
      <c r="M88" s="34"/>
      <c r="N88" s="34"/>
      <c r="P88" s="4"/>
      <c r="Q88" s="4"/>
    </row>
    <row r="89" spans="1:17" ht="26.25" customHeight="1">
      <c r="A89" s="3">
        <v>76</v>
      </c>
      <c r="B89" s="22" t="s">
        <v>402</v>
      </c>
      <c r="C89" s="19">
        <v>76</v>
      </c>
      <c r="D89" s="1" t="s">
        <v>1</v>
      </c>
      <c r="E89" s="14" t="s">
        <v>239</v>
      </c>
      <c r="F89" s="35" t="s">
        <v>400</v>
      </c>
      <c r="G89" s="35"/>
      <c r="H89" s="6">
        <v>0.1304</v>
      </c>
      <c r="I89" s="35">
        <v>5</v>
      </c>
      <c r="J89" s="35"/>
      <c r="K89" s="35"/>
      <c r="L89" s="34">
        <f t="shared" si="5"/>
        <v>0.6519999999999999</v>
      </c>
      <c r="M89" s="34"/>
      <c r="N89" s="34"/>
      <c r="P89" s="4"/>
      <c r="Q89" s="4"/>
    </row>
    <row r="90" spans="1:17" ht="26.25" customHeight="1">
      <c r="A90" s="3">
        <v>77</v>
      </c>
      <c r="B90" s="22" t="s">
        <v>402</v>
      </c>
      <c r="C90" s="19">
        <v>77</v>
      </c>
      <c r="D90" s="1" t="s">
        <v>2</v>
      </c>
      <c r="E90" s="14" t="s">
        <v>240</v>
      </c>
      <c r="F90" s="35" t="s">
        <v>400</v>
      </c>
      <c r="G90" s="35"/>
      <c r="H90" s="6">
        <v>0.2199</v>
      </c>
      <c r="I90" s="35">
        <v>5</v>
      </c>
      <c r="J90" s="35"/>
      <c r="K90" s="35"/>
      <c r="L90" s="34">
        <f t="shared" si="5"/>
        <v>1.0995000000000001</v>
      </c>
      <c r="M90" s="34"/>
      <c r="N90" s="34"/>
      <c r="P90" s="4"/>
      <c r="Q90" s="4"/>
    </row>
    <row r="91" spans="1:17" ht="26.25" customHeight="1">
      <c r="A91" s="3">
        <v>78</v>
      </c>
      <c r="B91" s="22" t="s">
        <v>402</v>
      </c>
      <c r="C91" s="19">
        <v>78</v>
      </c>
      <c r="D91" s="1" t="s">
        <v>3</v>
      </c>
      <c r="E91" s="14" t="s">
        <v>241</v>
      </c>
      <c r="F91" s="35" t="s">
        <v>400</v>
      </c>
      <c r="G91" s="35"/>
      <c r="H91" s="6">
        <v>0.43</v>
      </c>
      <c r="I91" s="35">
        <v>5</v>
      </c>
      <c r="J91" s="35"/>
      <c r="K91" s="35"/>
      <c r="L91" s="34">
        <f>H91*I91</f>
        <v>2.15</v>
      </c>
      <c r="M91" s="34"/>
      <c r="N91" s="34"/>
      <c r="P91" s="4"/>
      <c r="Q91" s="4"/>
    </row>
    <row r="92" spans="1:17" ht="26.25" customHeight="1">
      <c r="A92" s="3">
        <v>79</v>
      </c>
      <c r="B92" s="22" t="s">
        <v>402</v>
      </c>
      <c r="C92" s="19">
        <v>79</v>
      </c>
      <c r="D92" s="1" t="s">
        <v>69</v>
      </c>
      <c r="E92" s="14" t="s">
        <v>243</v>
      </c>
      <c r="F92" s="35" t="s">
        <v>400</v>
      </c>
      <c r="G92" s="35"/>
      <c r="H92" s="6">
        <v>0.4339</v>
      </c>
      <c r="I92" s="35">
        <v>5</v>
      </c>
      <c r="J92" s="35"/>
      <c r="K92" s="35"/>
      <c r="L92" s="34">
        <f aca="true" t="shared" si="6" ref="L92:L103">H92*I92</f>
        <v>2.1695</v>
      </c>
      <c r="M92" s="34"/>
      <c r="N92" s="34"/>
      <c r="P92" s="4"/>
      <c r="Q92" s="4"/>
    </row>
    <row r="93" spans="1:17" ht="26.25" customHeight="1">
      <c r="A93" s="3">
        <v>80</v>
      </c>
      <c r="B93" s="22" t="s">
        <v>402</v>
      </c>
      <c r="C93" s="19">
        <v>80</v>
      </c>
      <c r="D93" s="1" t="s">
        <v>70</v>
      </c>
      <c r="E93" s="14" t="s">
        <v>244</v>
      </c>
      <c r="F93" s="35" t="s">
        <v>399</v>
      </c>
      <c r="G93" s="35"/>
      <c r="H93" s="6">
        <v>2.17</v>
      </c>
      <c r="I93" s="35">
        <v>14</v>
      </c>
      <c r="J93" s="35"/>
      <c r="K93" s="35"/>
      <c r="L93" s="34">
        <f t="shared" si="6"/>
        <v>30.38</v>
      </c>
      <c r="M93" s="34"/>
      <c r="N93" s="34"/>
      <c r="P93" s="4"/>
      <c r="Q93" s="4"/>
    </row>
    <row r="94" spans="1:17" ht="26.25" customHeight="1">
      <c r="A94" s="3">
        <v>81</v>
      </c>
      <c r="B94" s="22" t="s">
        <v>402</v>
      </c>
      <c r="C94" s="19">
        <v>81</v>
      </c>
      <c r="D94" s="1" t="s">
        <v>71</v>
      </c>
      <c r="E94" s="14" t="s">
        <v>245</v>
      </c>
      <c r="F94" s="35" t="s">
        <v>400</v>
      </c>
      <c r="G94" s="35"/>
      <c r="H94" s="6">
        <v>0.35</v>
      </c>
      <c r="I94" s="35">
        <v>5.5</v>
      </c>
      <c r="J94" s="35"/>
      <c r="K94" s="35"/>
      <c r="L94" s="34">
        <f t="shared" si="6"/>
        <v>1.9249999999999998</v>
      </c>
      <c r="M94" s="34"/>
      <c r="N94" s="34"/>
      <c r="P94" s="4"/>
      <c r="Q94" s="4"/>
    </row>
    <row r="95" spans="1:17" ht="30.75" customHeight="1">
      <c r="A95" s="3">
        <v>82</v>
      </c>
      <c r="B95" s="22" t="s">
        <v>402</v>
      </c>
      <c r="C95" s="19">
        <v>82</v>
      </c>
      <c r="D95" s="1" t="s">
        <v>72</v>
      </c>
      <c r="E95" s="14" t="s">
        <v>247</v>
      </c>
      <c r="F95" s="34" t="s">
        <v>398</v>
      </c>
      <c r="G95" s="34"/>
      <c r="H95" s="6">
        <v>0.198</v>
      </c>
      <c r="I95" s="35">
        <v>5.5</v>
      </c>
      <c r="J95" s="35"/>
      <c r="K95" s="35"/>
      <c r="L95" s="34">
        <f t="shared" si="6"/>
        <v>1.089</v>
      </c>
      <c r="M95" s="34"/>
      <c r="N95" s="34"/>
      <c r="P95" s="4"/>
      <c r="Q95" s="4"/>
    </row>
    <row r="96" spans="1:17" ht="26.25" customHeight="1">
      <c r="A96" s="3">
        <v>83</v>
      </c>
      <c r="B96" s="22" t="s">
        <v>402</v>
      </c>
      <c r="C96" s="19">
        <v>83</v>
      </c>
      <c r="D96" s="1" t="s">
        <v>73</v>
      </c>
      <c r="E96" s="14" t="s">
        <v>246</v>
      </c>
      <c r="F96" s="35" t="s">
        <v>400</v>
      </c>
      <c r="G96" s="35"/>
      <c r="H96" s="6">
        <v>0.6657</v>
      </c>
      <c r="I96" s="35">
        <v>6</v>
      </c>
      <c r="J96" s="35"/>
      <c r="K96" s="35"/>
      <c r="L96" s="34">
        <f t="shared" si="6"/>
        <v>3.9941999999999998</v>
      </c>
      <c r="M96" s="34"/>
      <c r="N96" s="34"/>
      <c r="P96" s="4"/>
      <c r="Q96" s="4"/>
    </row>
    <row r="97" spans="1:17" ht="26.25" customHeight="1">
      <c r="A97" s="3">
        <v>84</v>
      </c>
      <c r="B97" s="22" t="s">
        <v>402</v>
      </c>
      <c r="C97" s="19">
        <v>84</v>
      </c>
      <c r="D97" s="1" t="s">
        <v>74</v>
      </c>
      <c r="E97" s="14" t="s">
        <v>248</v>
      </c>
      <c r="F97" s="35" t="s">
        <v>400</v>
      </c>
      <c r="G97" s="35"/>
      <c r="H97" s="6">
        <v>0.3137</v>
      </c>
      <c r="I97" s="35">
        <v>4.5</v>
      </c>
      <c r="J97" s="35"/>
      <c r="K97" s="35"/>
      <c r="L97" s="34">
        <f t="shared" si="6"/>
        <v>1.4116499999999998</v>
      </c>
      <c r="M97" s="34"/>
      <c r="N97" s="34"/>
      <c r="P97" s="4"/>
      <c r="Q97" s="4"/>
    </row>
    <row r="98" spans="1:17" ht="26.25" customHeight="1">
      <c r="A98" s="3">
        <v>85</v>
      </c>
      <c r="B98" s="22" t="s">
        <v>402</v>
      </c>
      <c r="C98" s="19">
        <v>85</v>
      </c>
      <c r="D98" s="1" t="s">
        <v>75</v>
      </c>
      <c r="E98" s="14" t="s">
        <v>249</v>
      </c>
      <c r="F98" s="34" t="s">
        <v>398</v>
      </c>
      <c r="G98" s="34"/>
      <c r="H98" s="6">
        <v>1.54</v>
      </c>
      <c r="I98" s="35">
        <v>6</v>
      </c>
      <c r="J98" s="35"/>
      <c r="K98" s="35"/>
      <c r="L98" s="34">
        <f t="shared" si="6"/>
        <v>9.24</v>
      </c>
      <c r="M98" s="34"/>
      <c r="N98" s="34"/>
      <c r="P98" s="4"/>
      <c r="Q98" s="4"/>
    </row>
    <row r="99" spans="1:17" ht="30.75" customHeight="1">
      <c r="A99" s="3">
        <v>86</v>
      </c>
      <c r="B99" s="22" t="s">
        <v>402</v>
      </c>
      <c r="C99" s="19">
        <v>86</v>
      </c>
      <c r="D99" s="1" t="s">
        <v>76</v>
      </c>
      <c r="E99" s="14" t="s">
        <v>474</v>
      </c>
      <c r="F99" s="35" t="s">
        <v>399</v>
      </c>
      <c r="G99" s="35"/>
      <c r="H99" s="6">
        <v>3.4</v>
      </c>
      <c r="I99" s="35">
        <v>8</v>
      </c>
      <c r="J99" s="35"/>
      <c r="K99" s="35"/>
      <c r="L99" s="34">
        <f t="shared" si="6"/>
        <v>27.2</v>
      </c>
      <c r="M99" s="34"/>
      <c r="N99" s="34"/>
      <c r="P99" s="4"/>
      <c r="Q99" s="4"/>
    </row>
    <row r="100" spans="1:17" ht="26.25" customHeight="1">
      <c r="A100" s="3">
        <v>87</v>
      </c>
      <c r="B100" s="22" t="s">
        <v>402</v>
      </c>
      <c r="C100" s="19">
        <v>87</v>
      </c>
      <c r="D100" s="1" t="s">
        <v>160</v>
      </c>
      <c r="E100" s="14" t="s">
        <v>250</v>
      </c>
      <c r="F100" s="35" t="s">
        <v>400</v>
      </c>
      <c r="G100" s="35"/>
      <c r="H100" s="6">
        <v>1.46</v>
      </c>
      <c r="I100" s="35">
        <v>6</v>
      </c>
      <c r="J100" s="35"/>
      <c r="K100" s="35"/>
      <c r="L100" s="34">
        <f t="shared" si="6"/>
        <v>8.76</v>
      </c>
      <c r="M100" s="34"/>
      <c r="N100" s="34"/>
      <c r="P100" s="4"/>
      <c r="Q100" s="4"/>
    </row>
    <row r="101" spans="1:17" ht="26.25" customHeight="1">
      <c r="A101" s="3">
        <v>88</v>
      </c>
      <c r="B101" s="22" t="s">
        <v>402</v>
      </c>
      <c r="C101" s="19">
        <v>88</v>
      </c>
      <c r="D101" s="1" t="s">
        <v>77</v>
      </c>
      <c r="E101" s="14" t="s">
        <v>251</v>
      </c>
      <c r="F101" s="34" t="s">
        <v>398</v>
      </c>
      <c r="G101" s="34"/>
      <c r="H101" s="6">
        <v>1.62</v>
      </c>
      <c r="I101" s="35">
        <v>7.5</v>
      </c>
      <c r="J101" s="35"/>
      <c r="K101" s="35"/>
      <c r="L101" s="34">
        <f t="shared" si="6"/>
        <v>12.15</v>
      </c>
      <c r="M101" s="34"/>
      <c r="N101" s="34"/>
      <c r="P101" s="4"/>
      <c r="Q101" s="4"/>
    </row>
    <row r="102" spans="1:17" ht="26.25" customHeight="1">
      <c r="A102" s="3">
        <v>89</v>
      </c>
      <c r="B102" s="22" t="s">
        <v>402</v>
      </c>
      <c r="C102" s="19">
        <v>89</v>
      </c>
      <c r="D102" s="1" t="s">
        <v>78</v>
      </c>
      <c r="E102" s="14" t="s">
        <v>252</v>
      </c>
      <c r="F102" s="35" t="s">
        <v>400</v>
      </c>
      <c r="G102" s="35"/>
      <c r="H102" s="6">
        <v>0.5223</v>
      </c>
      <c r="I102" s="35">
        <v>8</v>
      </c>
      <c r="J102" s="35"/>
      <c r="K102" s="35"/>
      <c r="L102" s="34">
        <f t="shared" si="6"/>
        <v>4.1784</v>
      </c>
      <c r="M102" s="34"/>
      <c r="N102" s="34"/>
      <c r="P102" s="4"/>
      <c r="Q102" s="4"/>
    </row>
    <row r="103" spans="1:17" ht="33.75" customHeight="1">
      <c r="A103" s="3">
        <v>90</v>
      </c>
      <c r="B103" s="22" t="s">
        <v>402</v>
      </c>
      <c r="C103" s="19">
        <v>90</v>
      </c>
      <c r="D103" s="1" t="s">
        <v>475</v>
      </c>
      <c r="E103" s="14" t="s">
        <v>253</v>
      </c>
      <c r="F103" s="35" t="s">
        <v>400</v>
      </c>
      <c r="G103" s="35"/>
      <c r="H103" s="6">
        <v>0.6673</v>
      </c>
      <c r="I103" s="35">
        <v>4.5</v>
      </c>
      <c r="J103" s="35"/>
      <c r="K103" s="35"/>
      <c r="L103" s="34">
        <f t="shared" si="6"/>
        <v>3.00285</v>
      </c>
      <c r="M103" s="34"/>
      <c r="N103" s="34"/>
      <c r="P103" s="4"/>
      <c r="Q103" s="4"/>
    </row>
    <row r="104" spans="1:17" ht="26.25" customHeight="1">
      <c r="A104" s="3">
        <v>91</v>
      </c>
      <c r="B104" s="22" t="s">
        <v>402</v>
      </c>
      <c r="C104" s="19">
        <v>91</v>
      </c>
      <c r="D104" s="1" t="s">
        <v>79</v>
      </c>
      <c r="E104" s="14" t="s">
        <v>254</v>
      </c>
      <c r="F104" s="35" t="s">
        <v>400</v>
      </c>
      <c r="G104" s="35"/>
      <c r="H104" s="6">
        <v>0.5273</v>
      </c>
      <c r="I104" s="35">
        <v>5</v>
      </c>
      <c r="J104" s="35"/>
      <c r="K104" s="35"/>
      <c r="L104" s="34">
        <f>H104*I104</f>
        <v>2.6365</v>
      </c>
      <c r="M104" s="34"/>
      <c r="N104" s="34"/>
      <c r="P104" s="4"/>
      <c r="Q104" s="4"/>
    </row>
    <row r="105" spans="1:17" ht="26.25" customHeight="1">
      <c r="A105" s="3">
        <v>92</v>
      </c>
      <c r="B105" s="22" t="s">
        <v>402</v>
      </c>
      <c r="C105" s="19">
        <v>92</v>
      </c>
      <c r="D105" s="1" t="s">
        <v>80</v>
      </c>
      <c r="E105" s="14" t="s">
        <v>255</v>
      </c>
      <c r="F105" s="35" t="s">
        <v>400</v>
      </c>
      <c r="G105" s="35"/>
      <c r="H105" s="6">
        <v>0.515</v>
      </c>
      <c r="I105" s="35">
        <v>4.5</v>
      </c>
      <c r="J105" s="35"/>
      <c r="K105" s="35"/>
      <c r="L105" s="34">
        <f aca="true" t="shared" si="7" ref="L105:L113">H105*I105</f>
        <v>2.3175</v>
      </c>
      <c r="M105" s="34"/>
      <c r="N105" s="34"/>
      <c r="P105" s="4"/>
      <c r="Q105" s="4"/>
    </row>
    <row r="106" spans="1:17" ht="30" customHeight="1">
      <c r="A106" s="3">
        <v>93</v>
      </c>
      <c r="B106" s="22" t="s">
        <v>402</v>
      </c>
      <c r="C106" s="19">
        <v>93</v>
      </c>
      <c r="D106" s="1" t="s">
        <v>81</v>
      </c>
      <c r="E106" s="14" t="s">
        <v>256</v>
      </c>
      <c r="F106" s="35" t="s">
        <v>399</v>
      </c>
      <c r="G106" s="35"/>
      <c r="H106" s="6">
        <v>4.21</v>
      </c>
      <c r="I106" s="35">
        <v>15</v>
      </c>
      <c r="J106" s="35"/>
      <c r="K106" s="35"/>
      <c r="L106" s="34">
        <f t="shared" si="7"/>
        <v>63.15</v>
      </c>
      <c r="M106" s="34"/>
      <c r="N106" s="34"/>
      <c r="P106" s="4"/>
      <c r="Q106" s="4"/>
    </row>
    <row r="107" spans="1:17" ht="26.25" customHeight="1">
      <c r="A107" s="3">
        <v>94</v>
      </c>
      <c r="B107" s="22" t="s">
        <v>402</v>
      </c>
      <c r="C107" s="19">
        <v>94</v>
      </c>
      <c r="D107" s="1" t="s">
        <v>82</v>
      </c>
      <c r="E107" s="14" t="s">
        <v>257</v>
      </c>
      <c r="F107" s="35" t="s">
        <v>400</v>
      </c>
      <c r="G107" s="35"/>
      <c r="H107" s="6">
        <v>1.22</v>
      </c>
      <c r="I107" s="35">
        <v>5</v>
      </c>
      <c r="J107" s="35"/>
      <c r="K107" s="35"/>
      <c r="L107" s="34">
        <f t="shared" si="7"/>
        <v>6.1</v>
      </c>
      <c r="M107" s="34"/>
      <c r="N107" s="34"/>
      <c r="P107" s="4"/>
      <c r="Q107" s="4"/>
    </row>
    <row r="108" spans="1:17" ht="26.25" customHeight="1">
      <c r="A108" s="3">
        <v>95</v>
      </c>
      <c r="B108" s="22" t="s">
        <v>402</v>
      </c>
      <c r="C108" s="19">
        <v>95</v>
      </c>
      <c r="D108" s="1" t="s">
        <v>83</v>
      </c>
      <c r="E108" s="14" t="s">
        <v>258</v>
      </c>
      <c r="F108" s="35" t="s">
        <v>400</v>
      </c>
      <c r="G108" s="35"/>
      <c r="H108" s="6">
        <v>0.8912</v>
      </c>
      <c r="I108" s="35">
        <v>6</v>
      </c>
      <c r="J108" s="35"/>
      <c r="K108" s="35"/>
      <c r="L108" s="34">
        <f t="shared" si="7"/>
        <v>5.3472</v>
      </c>
      <c r="M108" s="34"/>
      <c r="N108" s="34"/>
      <c r="P108" s="4"/>
      <c r="Q108" s="4"/>
    </row>
    <row r="109" spans="1:17" ht="26.25" customHeight="1">
      <c r="A109" s="3">
        <v>96</v>
      </c>
      <c r="B109" s="22" t="s">
        <v>402</v>
      </c>
      <c r="C109" s="19">
        <v>96</v>
      </c>
      <c r="D109" s="1" t="s">
        <v>84</v>
      </c>
      <c r="E109" s="14" t="s">
        <v>259</v>
      </c>
      <c r="F109" s="35" t="s">
        <v>399</v>
      </c>
      <c r="G109" s="35"/>
      <c r="H109" s="6">
        <v>0.9124</v>
      </c>
      <c r="I109" s="35">
        <v>9.5</v>
      </c>
      <c r="J109" s="35"/>
      <c r="K109" s="35"/>
      <c r="L109" s="34">
        <f t="shared" si="7"/>
        <v>8.6678</v>
      </c>
      <c r="M109" s="34"/>
      <c r="N109" s="34"/>
      <c r="P109" s="4"/>
      <c r="Q109" s="4"/>
    </row>
    <row r="110" spans="1:17" ht="36" customHeight="1">
      <c r="A110" s="3">
        <v>97</v>
      </c>
      <c r="B110" s="22" t="s">
        <v>402</v>
      </c>
      <c r="C110" s="19">
        <v>97</v>
      </c>
      <c r="D110" s="1" t="s">
        <v>380</v>
      </c>
      <c r="E110" s="14" t="s">
        <v>379</v>
      </c>
      <c r="F110" s="35" t="s">
        <v>400</v>
      </c>
      <c r="G110" s="35"/>
      <c r="H110" s="6">
        <v>0.2132</v>
      </c>
      <c r="I110" s="35">
        <v>6</v>
      </c>
      <c r="J110" s="35"/>
      <c r="K110" s="35"/>
      <c r="L110" s="34">
        <f t="shared" si="7"/>
        <v>1.2792</v>
      </c>
      <c r="M110" s="34"/>
      <c r="N110" s="34"/>
      <c r="P110" s="4"/>
      <c r="Q110" s="4"/>
    </row>
    <row r="111" spans="1:17" ht="26.25" customHeight="1">
      <c r="A111" s="3">
        <v>98</v>
      </c>
      <c r="B111" s="22" t="s">
        <v>402</v>
      </c>
      <c r="C111" s="19">
        <v>98</v>
      </c>
      <c r="D111" s="1" t="s">
        <v>85</v>
      </c>
      <c r="E111" s="14" t="s">
        <v>260</v>
      </c>
      <c r="F111" s="35" t="s">
        <v>400</v>
      </c>
      <c r="G111" s="35"/>
      <c r="H111" s="6">
        <v>0.3258</v>
      </c>
      <c r="I111" s="35">
        <v>4.5</v>
      </c>
      <c r="J111" s="35"/>
      <c r="K111" s="35"/>
      <c r="L111" s="34">
        <f t="shared" si="7"/>
        <v>1.4661</v>
      </c>
      <c r="M111" s="34"/>
      <c r="N111" s="34"/>
      <c r="P111" s="4"/>
      <c r="Q111" s="4"/>
    </row>
    <row r="112" spans="1:17" ht="26.25" customHeight="1">
      <c r="A112" s="3">
        <v>99</v>
      </c>
      <c r="B112" s="22" t="s">
        <v>402</v>
      </c>
      <c r="C112" s="19">
        <v>99</v>
      </c>
      <c r="D112" s="1" t="s">
        <v>86</v>
      </c>
      <c r="E112" s="14" t="s">
        <v>261</v>
      </c>
      <c r="F112" s="35" t="s">
        <v>400</v>
      </c>
      <c r="G112" s="35"/>
      <c r="H112" s="6">
        <v>0.33</v>
      </c>
      <c r="I112" s="35">
        <v>6</v>
      </c>
      <c r="J112" s="35"/>
      <c r="K112" s="35"/>
      <c r="L112" s="34">
        <f t="shared" si="7"/>
        <v>1.98</v>
      </c>
      <c r="M112" s="34"/>
      <c r="N112" s="34"/>
      <c r="P112" s="4"/>
      <c r="Q112" s="4"/>
    </row>
    <row r="113" spans="1:17" ht="39" customHeight="1">
      <c r="A113" s="3">
        <v>100</v>
      </c>
      <c r="B113" s="22" t="s">
        <v>402</v>
      </c>
      <c r="C113" s="19">
        <v>100</v>
      </c>
      <c r="D113" s="1" t="s">
        <v>161</v>
      </c>
      <c r="E113" s="14" t="s">
        <v>378</v>
      </c>
      <c r="F113" s="35" t="s">
        <v>400</v>
      </c>
      <c r="G113" s="35"/>
      <c r="H113" s="6">
        <v>0.6</v>
      </c>
      <c r="I113" s="35">
        <v>6</v>
      </c>
      <c r="J113" s="35"/>
      <c r="K113" s="35"/>
      <c r="L113" s="34">
        <f t="shared" si="7"/>
        <v>3.5999999999999996</v>
      </c>
      <c r="M113" s="34"/>
      <c r="N113" s="34"/>
      <c r="P113" s="4"/>
      <c r="Q113" s="4"/>
    </row>
    <row r="114" spans="1:17" ht="26.25" customHeight="1">
      <c r="A114" s="3">
        <v>101</v>
      </c>
      <c r="B114" s="22" t="s">
        <v>402</v>
      </c>
      <c r="C114" s="19">
        <v>101</v>
      </c>
      <c r="D114" s="1" t="s">
        <v>87</v>
      </c>
      <c r="E114" s="14" t="s">
        <v>262</v>
      </c>
      <c r="F114" s="35" t="s">
        <v>400</v>
      </c>
      <c r="G114" s="35"/>
      <c r="H114" s="6">
        <v>0.6823</v>
      </c>
      <c r="I114" s="35">
        <v>5</v>
      </c>
      <c r="J114" s="35"/>
      <c r="K114" s="35"/>
      <c r="L114" s="34">
        <f>H114*I114</f>
        <v>3.4115</v>
      </c>
      <c r="M114" s="34"/>
      <c r="N114" s="34"/>
      <c r="P114" s="4"/>
      <c r="Q114" s="4"/>
    </row>
    <row r="115" spans="1:17" ht="26.25" customHeight="1">
      <c r="A115" s="3">
        <v>102</v>
      </c>
      <c r="B115" s="22" t="s">
        <v>402</v>
      </c>
      <c r="C115" s="19">
        <v>102</v>
      </c>
      <c r="D115" s="1" t="s">
        <v>88</v>
      </c>
      <c r="E115" s="14" t="s">
        <v>263</v>
      </c>
      <c r="F115" s="35" t="s">
        <v>400</v>
      </c>
      <c r="G115" s="35"/>
      <c r="H115" s="6">
        <v>1.13</v>
      </c>
      <c r="I115" s="35">
        <v>5</v>
      </c>
      <c r="J115" s="35"/>
      <c r="K115" s="35"/>
      <c r="L115" s="34">
        <f aca="true" t="shared" si="8" ref="L115:L130">H115*I115</f>
        <v>5.6499999999999995</v>
      </c>
      <c r="M115" s="34"/>
      <c r="N115" s="34"/>
      <c r="P115" s="4"/>
      <c r="Q115" s="4"/>
    </row>
    <row r="116" spans="1:17" ht="26.25" customHeight="1">
      <c r="A116" s="3">
        <v>103</v>
      </c>
      <c r="B116" s="22" t="s">
        <v>402</v>
      </c>
      <c r="C116" s="19">
        <v>103</v>
      </c>
      <c r="D116" s="1" t="s">
        <v>89</v>
      </c>
      <c r="E116" s="14" t="s">
        <v>287</v>
      </c>
      <c r="F116" s="35" t="s">
        <v>400</v>
      </c>
      <c r="G116" s="35"/>
      <c r="H116" s="6">
        <v>1.25</v>
      </c>
      <c r="I116" s="35">
        <v>4.5</v>
      </c>
      <c r="J116" s="35"/>
      <c r="K116" s="35"/>
      <c r="L116" s="34">
        <f t="shared" si="8"/>
        <v>5.625</v>
      </c>
      <c r="M116" s="34"/>
      <c r="N116" s="34"/>
      <c r="P116" s="4"/>
      <c r="Q116" s="4"/>
    </row>
    <row r="117" spans="1:17" ht="26.25" customHeight="1">
      <c r="A117" s="3">
        <v>104</v>
      </c>
      <c r="B117" s="22" t="s">
        <v>402</v>
      </c>
      <c r="C117" s="19">
        <v>104</v>
      </c>
      <c r="D117" s="1" t="s">
        <v>90</v>
      </c>
      <c r="E117" s="14" t="s">
        <v>264</v>
      </c>
      <c r="F117" s="35" t="s">
        <v>400</v>
      </c>
      <c r="G117" s="35"/>
      <c r="H117" s="6">
        <v>1.16</v>
      </c>
      <c r="I117" s="35">
        <v>6</v>
      </c>
      <c r="J117" s="35"/>
      <c r="K117" s="35"/>
      <c r="L117" s="34">
        <f t="shared" si="8"/>
        <v>6.959999999999999</v>
      </c>
      <c r="M117" s="34"/>
      <c r="N117" s="34"/>
      <c r="P117" s="4"/>
      <c r="Q117" s="4"/>
    </row>
    <row r="118" spans="1:17" ht="26.25" customHeight="1">
      <c r="A118" s="3">
        <v>105</v>
      </c>
      <c r="B118" s="22" t="s">
        <v>402</v>
      </c>
      <c r="C118" s="19">
        <v>105</v>
      </c>
      <c r="D118" s="1" t="s">
        <v>91</v>
      </c>
      <c r="E118" s="14" t="s">
        <v>265</v>
      </c>
      <c r="F118" s="35" t="s">
        <v>400</v>
      </c>
      <c r="G118" s="35"/>
      <c r="H118" s="6">
        <v>0.3654</v>
      </c>
      <c r="I118" s="35">
        <v>5</v>
      </c>
      <c r="J118" s="35"/>
      <c r="K118" s="35"/>
      <c r="L118" s="34">
        <f t="shared" si="8"/>
        <v>1.827</v>
      </c>
      <c r="M118" s="34"/>
      <c r="N118" s="34"/>
      <c r="P118" s="4"/>
      <c r="Q118" s="4"/>
    </row>
    <row r="119" spans="1:17" ht="26.25" customHeight="1">
      <c r="A119" s="3">
        <v>106</v>
      </c>
      <c r="B119" s="22" t="s">
        <v>402</v>
      </c>
      <c r="C119" s="19">
        <v>106</v>
      </c>
      <c r="D119" s="1" t="s">
        <v>92</v>
      </c>
      <c r="E119" s="14" t="s">
        <v>266</v>
      </c>
      <c r="F119" s="35" t="s">
        <v>399</v>
      </c>
      <c r="G119" s="35"/>
      <c r="H119" s="6">
        <v>1.57</v>
      </c>
      <c r="I119" s="35">
        <v>9</v>
      </c>
      <c r="J119" s="35"/>
      <c r="K119" s="35"/>
      <c r="L119" s="34">
        <f t="shared" si="8"/>
        <v>14.13</v>
      </c>
      <c r="M119" s="34"/>
      <c r="N119" s="34"/>
      <c r="P119" s="4"/>
      <c r="Q119" s="4"/>
    </row>
    <row r="120" spans="1:17" ht="26.25" customHeight="1">
      <c r="A120" s="3">
        <v>107</v>
      </c>
      <c r="B120" s="22" t="s">
        <v>402</v>
      </c>
      <c r="C120" s="19">
        <v>107</v>
      </c>
      <c r="D120" s="1" t="s">
        <v>93</v>
      </c>
      <c r="E120" s="14" t="s">
        <v>267</v>
      </c>
      <c r="F120" s="35" t="s">
        <v>400</v>
      </c>
      <c r="G120" s="35"/>
      <c r="H120" s="6">
        <v>0.3087</v>
      </c>
      <c r="I120" s="35">
        <v>4.5</v>
      </c>
      <c r="J120" s="35"/>
      <c r="K120" s="35"/>
      <c r="L120" s="34">
        <f t="shared" si="8"/>
        <v>1.3891499999999999</v>
      </c>
      <c r="M120" s="34"/>
      <c r="N120" s="34"/>
      <c r="P120" s="4"/>
      <c r="Q120" s="4"/>
    </row>
    <row r="121" spans="1:17" ht="26.25" customHeight="1">
      <c r="A121" s="3">
        <v>108</v>
      </c>
      <c r="B121" s="22" t="s">
        <v>402</v>
      </c>
      <c r="C121" s="19">
        <v>108</v>
      </c>
      <c r="D121" s="1" t="s">
        <v>94</v>
      </c>
      <c r="E121" s="14" t="s">
        <v>268</v>
      </c>
      <c r="F121" s="35" t="s">
        <v>400</v>
      </c>
      <c r="G121" s="35"/>
      <c r="H121" s="6">
        <v>0.8536</v>
      </c>
      <c r="I121" s="35">
        <v>5</v>
      </c>
      <c r="J121" s="35"/>
      <c r="K121" s="35"/>
      <c r="L121" s="34">
        <f t="shared" si="8"/>
        <v>4.268</v>
      </c>
      <c r="M121" s="34"/>
      <c r="N121" s="34"/>
      <c r="P121" s="4"/>
      <c r="Q121" s="4"/>
    </row>
    <row r="122" spans="1:17" ht="26.25" customHeight="1">
      <c r="A122" s="3">
        <v>109</v>
      </c>
      <c r="B122" s="22" t="s">
        <v>402</v>
      </c>
      <c r="C122" s="19">
        <v>109</v>
      </c>
      <c r="D122" s="1" t="s">
        <v>95</v>
      </c>
      <c r="E122" s="14" t="s">
        <v>269</v>
      </c>
      <c r="F122" s="35" t="s">
        <v>399</v>
      </c>
      <c r="G122" s="35"/>
      <c r="H122" s="6">
        <v>1.48</v>
      </c>
      <c r="I122" s="35">
        <v>18</v>
      </c>
      <c r="J122" s="35"/>
      <c r="K122" s="35"/>
      <c r="L122" s="34">
        <f t="shared" si="8"/>
        <v>26.64</v>
      </c>
      <c r="M122" s="34"/>
      <c r="N122" s="34"/>
      <c r="P122" s="4"/>
      <c r="Q122" s="4"/>
    </row>
    <row r="123" spans="1:17" ht="26.25" customHeight="1">
      <c r="A123" s="3">
        <v>110</v>
      </c>
      <c r="B123" s="22" t="s">
        <v>402</v>
      </c>
      <c r="C123" s="19">
        <v>110</v>
      </c>
      <c r="D123" s="1" t="s">
        <v>96</v>
      </c>
      <c r="E123" s="14" t="s">
        <v>270</v>
      </c>
      <c r="F123" s="35" t="s">
        <v>400</v>
      </c>
      <c r="G123" s="35"/>
      <c r="H123" s="6">
        <v>0.4649</v>
      </c>
      <c r="I123" s="35">
        <v>6</v>
      </c>
      <c r="J123" s="35"/>
      <c r="K123" s="35"/>
      <c r="L123" s="34">
        <f t="shared" si="8"/>
        <v>2.7893999999999997</v>
      </c>
      <c r="M123" s="34"/>
      <c r="N123" s="34"/>
      <c r="P123" s="4"/>
      <c r="Q123" s="4"/>
    </row>
    <row r="124" spans="1:17" ht="26.25" customHeight="1">
      <c r="A124" s="3">
        <v>111</v>
      </c>
      <c r="B124" s="22" t="s">
        <v>402</v>
      </c>
      <c r="C124" s="19">
        <v>111</v>
      </c>
      <c r="D124" s="1" t="s">
        <v>97</v>
      </c>
      <c r="E124" s="14" t="s">
        <v>271</v>
      </c>
      <c r="F124" s="35" t="s">
        <v>400</v>
      </c>
      <c r="G124" s="35"/>
      <c r="H124" s="6">
        <v>0.7773</v>
      </c>
      <c r="I124" s="35">
        <v>5</v>
      </c>
      <c r="J124" s="35"/>
      <c r="K124" s="35"/>
      <c r="L124" s="34">
        <f t="shared" si="8"/>
        <v>3.8865</v>
      </c>
      <c r="M124" s="34"/>
      <c r="N124" s="34"/>
      <c r="P124" s="4"/>
      <c r="Q124" s="4"/>
    </row>
    <row r="125" spans="1:17" ht="26.25" customHeight="1">
      <c r="A125" s="3">
        <v>112</v>
      </c>
      <c r="B125" s="22" t="s">
        <v>402</v>
      </c>
      <c r="C125" s="19">
        <v>112</v>
      </c>
      <c r="D125" s="1" t="s">
        <v>98</v>
      </c>
      <c r="E125" s="14" t="s">
        <v>272</v>
      </c>
      <c r="F125" s="35" t="s">
        <v>400</v>
      </c>
      <c r="G125" s="35"/>
      <c r="H125" s="6">
        <v>0.6541</v>
      </c>
      <c r="I125" s="35">
        <v>4.5</v>
      </c>
      <c r="J125" s="35"/>
      <c r="K125" s="35"/>
      <c r="L125" s="34">
        <f t="shared" si="8"/>
        <v>2.94345</v>
      </c>
      <c r="M125" s="34"/>
      <c r="N125" s="34"/>
      <c r="P125" s="4"/>
      <c r="Q125" s="4"/>
    </row>
    <row r="126" spans="1:17" ht="26.25" customHeight="1">
      <c r="A126" s="3">
        <v>113</v>
      </c>
      <c r="B126" s="22" t="s">
        <v>402</v>
      </c>
      <c r="C126" s="19">
        <v>113</v>
      </c>
      <c r="D126" s="1" t="s">
        <v>99</v>
      </c>
      <c r="E126" s="14" t="s">
        <v>273</v>
      </c>
      <c r="F126" s="35" t="s">
        <v>400</v>
      </c>
      <c r="G126" s="35"/>
      <c r="H126" s="6">
        <v>0.5999</v>
      </c>
      <c r="I126" s="35">
        <v>5</v>
      </c>
      <c r="J126" s="35"/>
      <c r="K126" s="35"/>
      <c r="L126" s="34">
        <f t="shared" si="8"/>
        <v>2.9995</v>
      </c>
      <c r="M126" s="34"/>
      <c r="N126" s="34"/>
      <c r="P126" s="4"/>
      <c r="Q126" s="4"/>
    </row>
    <row r="127" spans="1:17" ht="26.25" customHeight="1">
      <c r="A127" s="3">
        <v>114</v>
      </c>
      <c r="B127" s="22" t="s">
        <v>402</v>
      </c>
      <c r="C127" s="19">
        <v>114</v>
      </c>
      <c r="D127" s="1" t="s">
        <v>100</v>
      </c>
      <c r="E127" s="14" t="s">
        <v>274</v>
      </c>
      <c r="F127" s="35" t="s">
        <v>399</v>
      </c>
      <c r="G127" s="35"/>
      <c r="H127" s="6">
        <v>2.12</v>
      </c>
      <c r="I127" s="35">
        <v>9</v>
      </c>
      <c r="J127" s="35"/>
      <c r="K127" s="35"/>
      <c r="L127" s="34">
        <f t="shared" si="8"/>
        <v>19.080000000000002</v>
      </c>
      <c r="M127" s="34"/>
      <c r="N127" s="34"/>
      <c r="P127" s="4"/>
      <c r="Q127" s="4"/>
    </row>
    <row r="128" spans="1:17" ht="26.25" customHeight="1">
      <c r="A128" s="3">
        <v>115</v>
      </c>
      <c r="B128" s="22" t="s">
        <v>402</v>
      </c>
      <c r="C128" s="19">
        <v>115</v>
      </c>
      <c r="D128" s="1" t="s">
        <v>275</v>
      </c>
      <c r="E128" s="14" t="s">
        <v>276</v>
      </c>
      <c r="F128" s="35" t="s">
        <v>400</v>
      </c>
      <c r="G128" s="35"/>
      <c r="H128" s="6">
        <v>0.2002</v>
      </c>
      <c r="I128" s="35">
        <v>5</v>
      </c>
      <c r="J128" s="35"/>
      <c r="K128" s="35"/>
      <c r="L128" s="34">
        <f t="shared" si="8"/>
        <v>1.001</v>
      </c>
      <c r="M128" s="34"/>
      <c r="N128" s="34"/>
      <c r="P128" s="4"/>
      <c r="Q128" s="4"/>
    </row>
    <row r="129" spans="1:17" ht="30" customHeight="1">
      <c r="A129" s="3">
        <v>116</v>
      </c>
      <c r="B129" s="22" t="s">
        <v>402</v>
      </c>
      <c r="C129" s="19">
        <v>116</v>
      </c>
      <c r="D129" s="1" t="s">
        <v>101</v>
      </c>
      <c r="E129" s="14" t="s">
        <v>277</v>
      </c>
      <c r="F129" s="35" t="s">
        <v>399</v>
      </c>
      <c r="G129" s="35"/>
      <c r="H129" s="6">
        <v>0.8822</v>
      </c>
      <c r="I129" s="35">
        <v>7.5</v>
      </c>
      <c r="J129" s="35"/>
      <c r="K129" s="35"/>
      <c r="L129" s="34">
        <f t="shared" si="8"/>
        <v>6.6165</v>
      </c>
      <c r="M129" s="34"/>
      <c r="N129" s="34"/>
      <c r="P129" s="4"/>
      <c r="Q129" s="4"/>
    </row>
    <row r="130" spans="1:17" ht="26.25" customHeight="1">
      <c r="A130" s="3">
        <v>117</v>
      </c>
      <c r="B130" s="22" t="s">
        <v>402</v>
      </c>
      <c r="C130" s="19">
        <v>117</v>
      </c>
      <c r="D130" s="1" t="s">
        <v>102</v>
      </c>
      <c r="E130" s="14" t="s">
        <v>278</v>
      </c>
      <c r="F130" s="35" t="s">
        <v>400</v>
      </c>
      <c r="G130" s="35"/>
      <c r="H130" s="6">
        <v>0.7954</v>
      </c>
      <c r="I130" s="35">
        <v>5</v>
      </c>
      <c r="J130" s="35"/>
      <c r="K130" s="35"/>
      <c r="L130" s="34">
        <f t="shared" si="8"/>
        <v>3.977</v>
      </c>
      <c r="M130" s="34"/>
      <c r="N130" s="34"/>
      <c r="P130" s="4"/>
      <c r="Q130" s="4"/>
    </row>
    <row r="131" spans="1:17" ht="27.75" customHeight="1">
      <c r="A131" s="3">
        <v>118</v>
      </c>
      <c r="B131" s="22" t="s">
        <v>402</v>
      </c>
      <c r="C131" s="19">
        <v>118</v>
      </c>
      <c r="D131" s="1" t="s">
        <v>4</v>
      </c>
      <c r="E131" s="14" t="s">
        <v>279</v>
      </c>
      <c r="F131" s="34" t="s">
        <v>398</v>
      </c>
      <c r="G131" s="34"/>
      <c r="H131" s="6">
        <v>0.548</v>
      </c>
      <c r="I131" s="35">
        <v>8</v>
      </c>
      <c r="J131" s="35"/>
      <c r="K131" s="35"/>
      <c r="L131" s="34">
        <f>H131*I131</f>
        <v>4.384</v>
      </c>
      <c r="M131" s="34"/>
      <c r="N131" s="34"/>
      <c r="P131" s="4"/>
      <c r="Q131" s="4"/>
    </row>
    <row r="132" spans="1:17" ht="31.5" customHeight="1">
      <c r="A132" s="3">
        <v>119</v>
      </c>
      <c r="B132" s="22" t="s">
        <v>402</v>
      </c>
      <c r="C132" s="19">
        <v>119</v>
      </c>
      <c r="D132" s="1" t="s">
        <v>103</v>
      </c>
      <c r="E132" s="14" t="s">
        <v>281</v>
      </c>
      <c r="F132" s="35" t="s">
        <v>400</v>
      </c>
      <c r="G132" s="35"/>
      <c r="H132" s="6">
        <v>1.1</v>
      </c>
      <c r="I132" s="35">
        <v>6</v>
      </c>
      <c r="J132" s="35"/>
      <c r="K132" s="35"/>
      <c r="L132" s="34">
        <f aca="true" t="shared" si="9" ref="L132:L142">H132*I132</f>
        <v>6.6000000000000005</v>
      </c>
      <c r="M132" s="34"/>
      <c r="N132" s="34"/>
      <c r="P132" s="4"/>
      <c r="Q132" s="4"/>
    </row>
    <row r="133" spans="1:17" ht="30" customHeight="1">
      <c r="A133" s="3">
        <v>120</v>
      </c>
      <c r="B133" s="22" t="s">
        <v>402</v>
      </c>
      <c r="C133" s="19">
        <v>120</v>
      </c>
      <c r="D133" s="1" t="s">
        <v>104</v>
      </c>
      <c r="E133" s="14" t="s">
        <v>282</v>
      </c>
      <c r="F133" s="35" t="s">
        <v>400</v>
      </c>
      <c r="G133" s="35"/>
      <c r="H133" s="6">
        <v>0.7365</v>
      </c>
      <c r="I133" s="35">
        <v>4.5</v>
      </c>
      <c r="J133" s="35"/>
      <c r="K133" s="35"/>
      <c r="L133" s="34">
        <f t="shared" si="9"/>
        <v>3.3142500000000004</v>
      </c>
      <c r="M133" s="34"/>
      <c r="N133" s="34"/>
      <c r="P133" s="4"/>
      <c r="Q133" s="4"/>
    </row>
    <row r="134" spans="1:17" ht="28.5" customHeight="1">
      <c r="A134" s="3">
        <v>121</v>
      </c>
      <c r="B134" s="22" t="s">
        <v>402</v>
      </c>
      <c r="C134" s="19">
        <v>121</v>
      </c>
      <c r="D134" s="1" t="s">
        <v>105</v>
      </c>
      <c r="E134" s="14" t="s">
        <v>370</v>
      </c>
      <c r="F134" s="35" t="s">
        <v>400</v>
      </c>
      <c r="G134" s="35"/>
      <c r="H134" s="6">
        <v>0.45</v>
      </c>
      <c r="I134" s="35">
        <v>5</v>
      </c>
      <c r="J134" s="35"/>
      <c r="K134" s="35"/>
      <c r="L134" s="34">
        <f t="shared" si="9"/>
        <v>2.25</v>
      </c>
      <c r="M134" s="34"/>
      <c r="N134" s="34"/>
      <c r="P134" s="4"/>
      <c r="Q134" s="4"/>
    </row>
    <row r="135" spans="1:17" ht="26.25" customHeight="1">
      <c r="A135" s="3">
        <v>122</v>
      </c>
      <c r="B135" s="22" t="s">
        <v>402</v>
      </c>
      <c r="C135" s="19">
        <v>122</v>
      </c>
      <c r="D135" s="1" t="s">
        <v>280</v>
      </c>
      <c r="E135" s="14" t="s">
        <v>283</v>
      </c>
      <c r="F135" s="35" t="s">
        <v>399</v>
      </c>
      <c r="G135" s="35"/>
      <c r="H135" s="6">
        <v>0.1</v>
      </c>
      <c r="I135" s="35">
        <v>7</v>
      </c>
      <c r="J135" s="35"/>
      <c r="K135" s="35"/>
      <c r="L135" s="34">
        <f t="shared" si="9"/>
        <v>0.7000000000000001</v>
      </c>
      <c r="M135" s="34"/>
      <c r="N135" s="34"/>
      <c r="P135" s="4"/>
      <c r="Q135" s="4"/>
    </row>
    <row r="136" spans="1:17" ht="29.25" customHeight="1">
      <c r="A136" s="3">
        <v>123</v>
      </c>
      <c r="B136" s="22" t="s">
        <v>402</v>
      </c>
      <c r="C136" s="19">
        <v>123</v>
      </c>
      <c r="D136" s="1" t="s">
        <v>106</v>
      </c>
      <c r="E136" s="14" t="s">
        <v>360</v>
      </c>
      <c r="F136" s="35" t="s">
        <v>400</v>
      </c>
      <c r="G136" s="35"/>
      <c r="H136" s="6">
        <v>2.98</v>
      </c>
      <c r="I136" s="35">
        <v>5</v>
      </c>
      <c r="J136" s="35"/>
      <c r="K136" s="35"/>
      <c r="L136" s="34">
        <f t="shared" si="9"/>
        <v>14.9</v>
      </c>
      <c r="M136" s="34"/>
      <c r="N136" s="34"/>
      <c r="P136" s="4"/>
      <c r="Q136" s="4"/>
    </row>
    <row r="137" spans="1:17" ht="26.25" customHeight="1">
      <c r="A137" s="3">
        <v>124</v>
      </c>
      <c r="B137" s="22" t="s">
        <v>402</v>
      </c>
      <c r="C137" s="19">
        <v>124</v>
      </c>
      <c r="D137" s="1" t="s">
        <v>165</v>
      </c>
      <c r="E137" s="14" t="s">
        <v>284</v>
      </c>
      <c r="F137" s="35" t="s">
        <v>400</v>
      </c>
      <c r="G137" s="35"/>
      <c r="H137" s="6">
        <v>0.4928</v>
      </c>
      <c r="I137" s="35">
        <v>6</v>
      </c>
      <c r="J137" s="35"/>
      <c r="K137" s="35"/>
      <c r="L137" s="34">
        <f t="shared" si="9"/>
        <v>2.9568000000000003</v>
      </c>
      <c r="M137" s="34"/>
      <c r="N137" s="34"/>
      <c r="P137" s="4"/>
      <c r="Q137" s="4"/>
    </row>
    <row r="138" spans="1:17" ht="26.25" customHeight="1">
      <c r="A138" s="3">
        <v>125</v>
      </c>
      <c r="B138" s="22" t="s">
        <v>402</v>
      </c>
      <c r="C138" s="19">
        <v>125</v>
      </c>
      <c r="D138" s="1" t="s">
        <v>107</v>
      </c>
      <c r="E138" s="14" t="s">
        <v>285</v>
      </c>
      <c r="F138" s="35" t="s">
        <v>400</v>
      </c>
      <c r="G138" s="35"/>
      <c r="H138" s="6">
        <v>1.01</v>
      </c>
      <c r="I138" s="35">
        <v>6</v>
      </c>
      <c r="J138" s="35"/>
      <c r="K138" s="35"/>
      <c r="L138" s="34">
        <f t="shared" si="9"/>
        <v>6.0600000000000005</v>
      </c>
      <c r="M138" s="34"/>
      <c r="N138" s="34"/>
      <c r="P138" s="4"/>
      <c r="Q138" s="4"/>
    </row>
    <row r="139" spans="1:17" ht="28.5" customHeight="1">
      <c r="A139" s="3">
        <v>126</v>
      </c>
      <c r="B139" s="22" t="s">
        <v>402</v>
      </c>
      <c r="C139" s="19">
        <v>126</v>
      </c>
      <c r="D139" s="1" t="s">
        <v>108</v>
      </c>
      <c r="E139" s="14" t="s">
        <v>286</v>
      </c>
      <c r="F139" s="35" t="s">
        <v>400</v>
      </c>
      <c r="G139" s="35"/>
      <c r="H139" s="6">
        <v>1.47</v>
      </c>
      <c r="I139" s="35">
        <v>4.5</v>
      </c>
      <c r="J139" s="35"/>
      <c r="K139" s="35"/>
      <c r="L139" s="34">
        <f t="shared" si="9"/>
        <v>6.615</v>
      </c>
      <c r="M139" s="34"/>
      <c r="N139" s="34"/>
      <c r="P139" s="4"/>
      <c r="Q139" s="4"/>
    </row>
    <row r="140" spans="1:17" ht="28.5" customHeight="1">
      <c r="A140" s="3">
        <v>127</v>
      </c>
      <c r="B140" s="22" t="s">
        <v>402</v>
      </c>
      <c r="C140" s="19">
        <v>127</v>
      </c>
      <c r="D140" s="1" t="s">
        <v>158</v>
      </c>
      <c r="E140" s="14" t="s">
        <v>364</v>
      </c>
      <c r="F140" s="35" t="s">
        <v>400</v>
      </c>
      <c r="G140" s="35"/>
      <c r="H140" s="6">
        <v>4.1</v>
      </c>
      <c r="I140" s="35">
        <v>7</v>
      </c>
      <c r="J140" s="35"/>
      <c r="K140" s="35"/>
      <c r="L140" s="34">
        <f t="shared" si="9"/>
        <v>28.699999999999996</v>
      </c>
      <c r="M140" s="34"/>
      <c r="N140" s="34"/>
      <c r="P140" s="4"/>
      <c r="Q140" s="4"/>
    </row>
    <row r="141" spans="1:17" ht="26.25" customHeight="1">
      <c r="A141" s="3">
        <v>128</v>
      </c>
      <c r="B141" s="22" t="s">
        <v>402</v>
      </c>
      <c r="C141" s="19">
        <v>128</v>
      </c>
      <c r="D141" s="1" t="s">
        <v>109</v>
      </c>
      <c r="E141" s="14" t="s">
        <v>401</v>
      </c>
      <c r="F141" s="35" t="s">
        <v>400</v>
      </c>
      <c r="G141" s="35"/>
      <c r="H141" s="6">
        <v>0.7108</v>
      </c>
      <c r="I141" s="35">
        <v>4.5</v>
      </c>
      <c r="J141" s="35"/>
      <c r="K141" s="35"/>
      <c r="L141" s="34">
        <f t="shared" si="9"/>
        <v>3.1986</v>
      </c>
      <c r="M141" s="34"/>
      <c r="N141" s="34"/>
      <c r="P141" s="4"/>
      <c r="Q141" s="4"/>
    </row>
    <row r="142" spans="1:17" ht="26.25" customHeight="1">
      <c r="A142" s="3">
        <v>129</v>
      </c>
      <c r="B142" s="22" t="s">
        <v>402</v>
      </c>
      <c r="C142" s="19">
        <v>129</v>
      </c>
      <c r="D142" s="1" t="s">
        <v>110</v>
      </c>
      <c r="E142" s="14" t="s">
        <v>325</v>
      </c>
      <c r="F142" s="35" t="s">
        <v>400</v>
      </c>
      <c r="G142" s="35"/>
      <c r="H142" s="6">
        <v>0.6822</v>
      </c>
      <c r="I142" s="35">
        <v>6</v>
      </c>
      <c r="J142" s="35"/>
      <c r="K142" s="35"/>
      <c r="L142" s="34">
        <f t="shared" si="9"/>
        <v>4.0932</v>
      </c>
      <c r="M142" s="34"/>
      <c r="N142" s="34"/>
      <c r="P142" s="4"/>
      <c r="Q142" s="4"/>
    </row>
    <row r="143" spans="1:17" ht="33" customHeight="1">
      <c r="A143" s="3">
        <v>130</v>
      </c>
      <c r="B143" s="22" t="s">
        <v>402</v>
      </c>
      <c r="C143" s="19">
        <v>130</v>
      </c>
      <c r="D143" s="1" t="s">
        <v>111</v>
      </c>
      <c r="E143" s="14" t="s">
        <v>288</v>
      </c>
      <c r="F143" s="35" t="s">
        <v>399</v>
      </c>
      <c r="G143" s="35"/>
      <c r="H143" s="6">
        <v>2.46</v>
      </c>
      <c r="I143" s="35">
        <v>12</v>
      </c>
      <c r="J143" s="35"/>
      <c r="K143" s="35"/>
      <c r="L143" s="34">
        <f>H143*I143</f>
        <v>29.52</v>
      </c>
      <c r="M143" s="34"/>
      <c r="N143" s="34"/>
      <c r="P143" s="4"/>
      <c r="Q143" s="4"/>
    </row>
    <row r="144" spans="1:17" ht="26.25" customHeight="1">
      <c r="A144" s="3">
        <v>131</v>
      </c>
      <c r="B144" s="22" t="s">
        <v>402</v>
      </c>
      <c r="C144" s="19">
        <v>131</v>
      </c>
      <c r="D144" s="1" t="s">
        <v>112</v>
      </c>
      <c r="E144" s="14" t="s">
        <v>289</v>
      </c>
      <c r="F144" s="35" t="s">
        <v>400</v>
      </c>
      <c r="G144" s="35"/>
      <c r="H144" s="6">
        <v>0.3177</v>
      </c>
      <c r="I144" s="35">
        <v>6</v>
      </c>
      <c r="J144" s="35"/>
      <c r="K144" s="35"/>
      <c r="L144" s="34">
        <f aca="true" t="shared" si="10" ref="L144:L159">H144*I144</f>
        <v>1.9062</v>
      </c>
      <c r="M144" s="34"/>
      <c r="N144" s="34"/>
      <c r="P144" s="4"/>
      <c r="Q144" s="4"/>
    </row>
    <row r="145" spans="1:17" ht="26.25" customHeight="1">
      <c r="A145" s="3">
        <v>132</v>
      </c>
      <c r="B145" s="22" t="s">
        <v>402</v>
      </c>
      <c r="C145" s="19">
        <v>132</v>
      </c>
      <c r="D145" s="1" t="s">
        <v>113</v>
      </c>
      <c r="E145" s="14" t="s">
        <v>290</v>
      </c>
      <c r="F145" s="35" t="s">
        <v>400</v>
      </c>
      <c r="G145" s="35"/>
      <c r="H145" s="6">
        <v>0.5961</v>
      </c>
      <c r="I145" s="35">
        <v>4.5</v>
      </c>
      <c r="J145" s="35"/>
      <c r="K145" s="35"/>
      <c r="L145" s="34">
        <f t="shared" si="10"/>
        <v>2.68245</v>
      </c>
      <c r="M145" s="34"/>
      <c r="N145" s="34"/>
      <c r="P145" s="4"/>
      <c r="Q145" s="4"/>
    </row>
    <row r="146" spans="1:17" ht="31.5" customHeight="1">
      <c r="A146" s="3">
        <v>133</v>
      </c>
      <c r="B146" s="22" t="s">
        <v>402</v>
      </c>
      <c r="C146" s="19">
        <v>133</v>
      </c>
      <c r="D146" s="1" t="s">
        <v>114</v>
      </c>
      <c r="E146" s="14" t="s">
        <v>291</v>
      </c>
      <c r="F146" s="35" t="s">
        <v>399</v>
      </c>
      <c r="G146" s="35"/>
      <c r="H146" s="6">
        <v>0.3299</v>
      </c>
      <c r="I146" s="35">
        <v>7</v>
      </c>
      <c r="J146" s="35"/>
      <c r="K146" s="35"/>
      <c r="L146" s="34">
        <f t="shared" si="10"/>
        <v>2.3093000000000004</v>
      </c>
      <c r="M146" s="34"/>
      <c r="N146" s="34"/>
      <c r="P146" s="4"/>
      <c r="Q146" s="4"/>
    </row>
    <row r="147" spans="1:17" ht="26.25" customHeight="1">
      <c r="A147" s="3">
        <v>134</v>
      </c>
      <c r="B147" s="22" t="s">
        <v>402</v>
      </c>
      <c r="C147" s="19">
        <v>134</v>
      </c>
      <c r="D147" s="1" t="s">
        <v>115</v>
      </c>
      <c r="E147" s="14" t="s">
        <v>292</v>
      </c>
      <c r="F147" s="35" t="s">
        <v>400</v>
      </c>
      <c r="G147" s="35"/>
      <c r="H147" s="6">
        <v>0.8218</v>
      </c>
      <c r="I147" s="35">
        <v>4.5</v>
      </c>
      <c r="J147" s="35"/>
      <c r="K147" s="35"/>
      <c r="L147" s="34">
        <f t="shared" si="10"/>
        <v>3.6980999999999997</v>
      </c>
      <c r="M147" s="34"/>
      <c r="N147" s="34"/>
      <c r="P147" s="4"/>
      <c r="Q147" s="4"/>
    </row>
    <row r="148" spans="1:17" ht="30" customHeight="1">
      <c r="A148" s="3">
        <v>135</v>
      </c>
      <c r="B148" s="22" t="s">
        <v>402</v>
      </c>
      <c r="C148" s="19">
        <v>135</v>
      </c>
      <c r="D148" s="1" t="s">
        <v>116</v>
      </c>
      <c r="E148" s="14" t="s">
        <v>293</v>
      </c>
      <c r="F148" s="35" t="s">
        <v>400</v>
      </c>
      <c r="G148" s="35"/>
      <c r="H148" s="6">
        <v>1.03</v>
      </c>
      <c r="I148" s="35">
        <v>5</v>
      </c>
      <c r="J148" s="35"/>
      <c r="K148" s="35"/>
      <c r="L148" s="34">
        <f t="shared" si="10"/>
        <v>5.15</v>
      </c>
      <c r="M148" s="34"/>
      <c r="N148" s="34"/>
      <c r="P148" s="4"/>
      <c r="Q148" s="4"/>
    </row>
    <row r="149" spans="1:17" ht="26.25" customHeight="1">
      <c r="A149" s="3">
        <v>136</v>
      </c>
      <c r="B149" s="22" t="s">
        <v>402</v>
      </c>
      <c r="C149" s="19">
        <v>136</v>
      </c>
      <c r="D149" s="1" t="s">
        <v>163</v>
      </c>
      <c r="E149" s="14" t="s">
        <v>245</v>
      </c>
      <c r="F149" s="35" t="s">
        <v>400</v>
      </c>
      <c r="G149" s="35"/>
      <c r="H149" s="6">
        <v>0.4</v>
      </c>
      <c r="I149" s="35">
        <v>5</v>
      </c>
      <c r="J149" s="35"/>
      <c r="K149" s="35"/>
      <c r="L149" s="34">
        <f t="shared" si="10"/>
        <v>2</v>
      </c>
      <c r="M149" s="34"/>
      <c r="N149" s="34"/>
      <c r="P149" s="4"/>
      <c r="Q149" s="4"/>
    </row>
    <row r="150" spans="1:17" ht="32.25" customHeight="1">
      <c r="A150" s="3">
        <v>137</v>
      </c>
      <c r="B150" s="22" t="s">
        <v>402</v>
      </c>
      <c r="C150" s="19">
        <v>137</v>
      </c>
      <c r="D150" s="1" t="s">
        <v>117</v>
      </c>
      <c r="E150" s="14" t="s">
        <v>294</v>
      </c>
      <c r="F150" s="35" t="s">
        <v>400</v>
      </c>
      <c r="G150" s="35"/>
      <c r="H150" s="6">
        <v>1.78</v>
      </c>
      <c r="I150" s="35">
        <v>11</v>
      </c>
      <c r="J150" s="35"/>
      <c r="K150" s="35"/>
      <c r="L150" s="34">
        <f t="shared" si="10"/>
        <v>19.580000000000002</v>
      </c>
      <c r="M150" s="34"/>
      <c r="N150" s="34"/>
      <c r="P150" s="4"/>
      <c r="Q150" s="4"/>
    </row>
    <row r="151" spans="1:17" ht="26.25" customHeight="1">
      <c r="A151" s="3">
        <v>138</v>
      </c>
      <c r="B151" s="22" t="s">
        <v>402</v>
      </c>
      <c r="C151" s="19">
        <v>138</v>
      </c>
      <c r="D151" s="1" t="s">
        <v>118</v>
      </c>
      <c r="E151" s="14" t="s">
        <v>295</v>
      </c>
      <c r="F151" s="35" t="s">
        <v>400</v>
      </c>
      <c r="G151" s="35"/>
      <c r="H151" s="6">
        <v>0.946</v>
      </c>
      <c r="I151" s="35">
        <v>5</v>
      </c>
      <c r="J151" s="35"/>
      <c r="K151" s="35"/>
      <c r="L151" s="34">
        <f t="shared" si="10"/>
        <v>4.7299999999999995</v>
      </c>
      <c r="M151" s="34"/>
      <c r="N151" s="34"/>
      <c r="P151" s="4"/>
      <c r="Q151" s="4"/>
    </row>
    <row r="152" spans="1:17" ht="26.25" customHeight="1">
      <c r="A152" s="3">
        <v>139</v>
      </c>
      <c r="B152" s="22" t="s">
        <v>402</v>
      </c>
      <c r="C152" s="19">
        <v>139</v>
      </c>
      <c r="D152" s="1" t="s">
        <v>119</v>
      </c>
      <c r="E152" s="14" t="s">
        <v>296</v>
      </c>
      <c r="F152" s="35" t="s">
        <v>400</v>
      </c>
      <c r="G152" s="35"/>
      <c r="H152" s="6">
        <v>0.648</v>
      </c>
      <c r="I152" s="35">
        <v>5</v>
      </c>
      <c r="J152" s="35"/>
      <c r="K152" s="35"/>
      <c r="L152" s="34">
        <f t="shared" si="10"/>
        <v>3.24</v>
      </c>
      <c r="M152" s="34"/>
      <c r="N152" s="34"/>
      <c r="P152" s="4"/>
      <c r="Q152" s="4"/>
    </row>
    <row r="153" spans="1:17" ht="33.75" customHeight="1">
      <c r="A153" s="3">
        <v>140</v>
      </c>
      <c r="B153" s="22" t="s">
        <v>402</v>
      </c>
      <c r="C153" s="19">
        <v>140</v>
      </c>
      <c r="D153" s="1" t="s">
        <v>120</v>
      </c>
      <c r="E153" s="14" t="s">
        <v>297</v>
      </c>
      <c r="F153" s="35" t="s">
        <v>400</v>
      </c>
      <c r="G153" s="35"/>
      <c r="H153" s="6">
        <v>0.5417</v>
      </c>
      <c r="I153" s="35">
        <v>6</v>
      </c>
      <c r="J153" s="35"/>
      <c r="K153" s="35"/>
      <c r="L153" s="34">
        <f t="shared" si="10"/>
        <v>3.2501999999999995</v>
      </c>
      <c r="M153" s="34"/>
      <c r="N153" s="34"/>
      <c r="P153" s="4"/>
      <c r="Q153" s="4"/>
    </row>
    <row r="154" spans="1:17" ht="34.5" customHeight="1">
      <c r="A154" s="3">
        <v>141</v>
      </c>
      <c r="B154" s="22" t="s">
        <v>402</v>
      </c>
      <c r="C154" s="19">
        <v>141</v>
      </c>
      <c r="D154" s="1" t="s">
        <v>121</v>
      </c>
      <c r="E154" s="14" t="s">
        <v>298</v>
      </c>
      <c r="F154" s="35" t="s">
        <v>399</v>
      </c>
      <c r="G154" s="35"/>
      <c r="H154" s="6">
        <v>1.8</v>
      </c>
      <c r="I154" s="35">
        <v>9.6</v>
      </c>
      <c r="J154" s="35"/>
      <c r="K154" s="35"/>
      <c r="L154" s="34">
        <f t="shared" si="10"/>
        <v>17.28</v>
      </c>
      <c r="M154" s="34"/>
      <c r="N154" s="34"/>
      <c r="P154" s="4"/>
      <c r="Q154" s="4"/>
    </row>
    <row r="155" spans="1:17" ht="26.25" customHeight="1">
      <c r="A155" s="3">
        <v>142</v>
      </c>
      <c r="B155" s="22" t="s">
        <v>402</v>
      </c>
      <c r="C155" s="19">
        <v>142</v>
      </c>
      <c r="D155" s="1" t="s">
        <v>122</v>
      </c>
      <c r="E155" s="14" t="s">
        <v>299</v>
      </c>
      <c r="F155" s="35" t="s">
        <v>400</v>
      </c>
      <c r="G155" s="35"/>
      <c r="H155" s="6">
        <v>0.729</v>
      </c>
      <c r="I155" s="35">
        <v>5</v>
      </c>
      <c r="J155" s="35"/>
      <c r="K155" s="35"/>
      <c r="L155" s="34">
        <f t="shared" si="10"/>
        <v>3.645</v>
      </c>
      <c r="M155" s="34"/>
      <c r="N155" s="34"/>
      <c r="P155" s="4"/>
      <c r="Q155" s="4"/>
    </row>
    <row r="156" spans="1:17" ht="26.25" customHeight="1">
      <c r="A156" s="3">
        <v>143</v>
      </c>
      <c r="B156" s="22" t="s">
        <v>402</v>
      </c>
      <c r="C156" s="19">
        <v>143</v>
      </c>
      <c r="D156" s="1" t="s">
        <v>123</v>
      </c>
      <c r="E156" s="14" t="s">
        <v>300</v>
      </c>
      <c r="F156" s="35" t="s">
        <v>400</v>
      </c>
      <c r="G156" s="35"/>
      <c r="H156" s="6">
        <v>0.6206</v>
      </c>
      <c r="I156" s="35">
        <v>4.5</v>
      </c>
      <c r="J156" s="35"/>
      <c r="K156" s="35"/>
      <c r="L156" s="34">
        <f t="shared" si="10"/>
        <v>2.7927</v>
      </c>
      <c r="M156" s="34"/>
      <c r="N156" s="34"/>
      <c r="P156" s="4"/>
      <c r="Q156" s="4"/>
    </row>
    <row r="157" spans="1:17" ht="26.25" customHeight="1">
      <c r="A157" s="3">
        <v>144</v>
      </c>
      <c r="B157" s="22" t="s">
        <v>402</v>
      </c>
      <c r="C157" s="19">
        <v>144</v>
      </c>
      <c r="D157" s="1" t="s">
        <v>124</v>
      </c>
      <c r="E157" s="14" t="s">
        <v>303</v>
      </c>
      <c r="F157" s="35" t="s">
        <v>400</v>
      </c>
      <c r="G157" s="35"/>
      <c r="H157" s="6">
        <v>0.6288</v>
      </c>
      <c r="I157" s="35">
        <v>4.5</v>
      </c>
      <c r="J157" s="35"/>
      <c r="K157" s="35"/>
      <c r="L157" s="34">
        <f t="shared" si="10"/>
        <v>2.8296</v>
      </c>
      <c r="M157" s="34"/>
      <c r="N157" s="34"/>
      <c r="P157" s="4"/>
      <c r="Q157" s="4"/>
    </row>
    <row r="158" spans="1:17" ht="26.25" customHeight="1">
      <c r="A158" s="3">
        <v>145</v>
      </c>
      <c r="B158" s="22" t="s">
        <v>402</v>
      </c>
      <c r="C158" s="19">
        <v>145</v>
      </c>
      <c r="D158" s="1" t="s">
        <v>125</v>
      </c>
      <c r="E158" s="14" t="s">
        <v>301</v>
      </c>
      <c r="F158" s="35" t="s">
        <v>400</v>
      </c>
      <c r="G158" s="35"/>
      <c r="H158" s="6">
        <v>0.7965</v>
      </c>
      <c r="I158" s="35">
        <v>6</v>
      </c>
      <c r="J158" s="35"/>
      <c r="K158" s="35"/>
      <c r="L158" s="34">
        <f t="shared" si="10"/>
        <v>4.779</v>
      </c>
      <c r="M158" s="34"/>
      <c r="N158" s="34"/>
      <c r="P158" s="4"/>
      <c r="Q158" s="4"/>
    </row>
    <row r="159" spans="1:17" ht="26.25" customHeight="1">
      <c r="A159" s="3">
        <v>146</v>
      </c>
      <c r="B159" s="22" t="s">
        <v>402</v>
      </c>
      <c r="C159" s="19">
        <v>146</v>
      </c>
      <c r="D159" s="1" t="s">
        <v>169</v>
      </c>
      <c r="E159" s="14" t="s">
        <v>302</v>
      </c>
      <c r="F159" s="35" t="s">
        <v>400</v>
      </c>
      <c r="G159" s="35"/>
      <c r="H159" s="6">
        <v>0.1084</v>
      </c>
      <c r="I159" s="35">
        <v>5</v>
      </c>
      <c r="J159" s="35"/>
      <c r="K159" s="35"/>
      <c r="L159" s="34">
        <f t="shared" si="10"/>
        <v>0.542</v>
      </c>
      <c r="M159" s="34"/>
      <c r="N159" s="34"/>
      <c r="P159" s="4"/>
      <c r="Q159" s="4"/>
    </row>
    <row r="160" spans="1:17" ht="26.25" customHeight="1">
      <c r="A160" s="3">
        <v>147</v>
      </c>
      <c r="B160" s="22" t="s">
        <v>402</v>
      </c>
      <c r="C160" s="19">
        <v>147</v>
      </c>
      <c r="D160" s="1" t="s">
        <v>126</v>
      </c>
      <c r="E160" s="14" t="s">
        <v>304</v>
      </c>
      <c r="F160" s="35" t="s">
        <v>400</v>
      </c>
      <c r="G160" s="35"/>
      <c r="H160" s="6">
        <v>1.33</v>
      </c>
      <c r="I160" s="35">
        <v>8</v>
      </c>
      <c r="J160" s="35"/>
      <c r="K160" s="35"/>
      <c r="L160" s="34">
        <f>H160*I160</f>
        <v>10.64</v>
      </c>
      <c r="M160" s="34"/>
      <c r="N160" s="34"/>
      <c r="P160" s="4"/>
      <c r="Q160" s="4"/>
    </row>
    <row r="161" spans="1:17" ht="26.25" customHeight="1">
      <c r="A161" s="3">
        <v>148</v>
      </c>
      <c r="B161" s="22" t="s">
        <v>402</v>
      </c>
      <c r="C161" s="19">
        <v>148</v>
      </c>
      <c r="D161" s="1" t="s">
        <v>127</v>
      </c>
      <c r="E161" s="14" t="s">
        <v>305</v>
      </c>
      <c r="F161" s="35" t="s">
        <v>400</v>
      </c>
      <c r="G161" s="35"/>
      <c r="H161" s="6">
        <v>0.269</v>
      </c>
      <c r="I161" s="35">
        <v>5</v>
      </c>
      <c r="J161" s="35"/>
      <c r="K161" s="35"/>
      <c r="L161" s="34">
        <f aca="true" t="shared" si="11" ref="L161:L174">H161*I161</f>
        <v>1.3450000000000002</v>
      </c>
      <c r="M161" s="34"/>
      <c r="N161" s="34"/>
      <c r="P161" s="4"/>
      <c r="Q161" s="4"/>
    </row>
    <row r="162" spans="1:17" ht="26.25" customHeight="1">
      <c r="A162" s="3">
        <v>149</v>
      </c>
      <c r="B162" s="22" t="s">
        <v>402</v>
      </c>
      <c r="C162" s="19">
        <v>149</v>
      </c>
      <c r="D162" s="1" t="s">
        <v>128</v>
      </c>
      <c r="E162" s="14" t="s">
        <v>381</v>
      </c>
      <c r="F162" s="35" t="s">
        <v>400</v>
      </c>
      <c r="G162" s="35"/>
      <c r="H162" s="6">
        <v>0.35</v>
      </c>
      <c r="I162" s="35">
        <v>5</v>
      </c>
      <c r="J162" s="35"/>
      <c r="K162" s="35"/>
      <c r="L162" s="34">
        <f t="shared" si="11"/>
        <v>1.75</v>
      </c>
      <c r="M162" s="34"/>
      <c r="N162" s="34"/>
      <c r="P162" s="4"/>
      <c r="Q162" s="4"/>
    </row>
    <row r="163" spans="1:17" ht="31.5" customHeight="1">
      <c r="A163" s="3">
        <v>150</v>
      </c>
      <c r="B163" s="22" t="s">
        <v>402</v>
      </c>
      <c r="C163" s="19">
        <v>150</v>
      </c>
      <c r="D163" s="1" t="s">
        <v>129</v>
      </c>
      <c r="E163" s="14" t="s">
        <v>306</v>
      </c>
      <c r="F163" s="35" t="s">
        <v>400</v>
      </c>
      <c r="G163" s="35"/>
      <c r="H163" s="6">
        <v>0.2712</v>
      </c>
      <c r="I163" s="35">
        <v>6</v>
      </c>
      <c r="J163" s="35"/>
      <c r="K163" s="35"/>
      <c r="L163" s="34">
        <f t="shared" si="11"/>
        <v>1.6272</v>
      </c>
      <c r="M163" s="34"/>
      <c r="N163" s="34"/>
      <c r="P163" s="4"/>
      <c r="Q163" s="4"/>
    </row>
    <row r="164" spans="1:17" ht="33" customHeight="1">
      <c r="A164" s="3">
        <v>151</v>
      </c>
      <c r="B164" s="22" t="s">
        <v>402</v>
      </c>
      <c r="C164" s="19">
        <v>151</v>
      </c>
      <c r="D164" s="1" t="s">
        <v>130</v>
      </c>
      <c r="E164" s="14" t="s">
        <v>307</v>
      </c>
      <c r="F164" s="35" t="s">
        <v>400</v>
      </c>
      <c r="G164" s="35"/>
      <c r="H164" s="6">
        <v>0.2743</v>
      </c>
      <c r="I164" s="35">
        <v>6</v>
      </c>
      <c r="J164" s="35"/>
      <c r="K164" s="35"/>
      <c r="L164" s="34">
        <f t="shared" si="11"/>
        <v>1.6458</v>
      </c>
      <c r="M164" s="34"/>
      <c r="N164" s="34"/>
      <c r="P164" s="4"/>
      <c r="Q164" s="4"/>
    </row>
    <row r="165" spans="1:17" ht="30" customHeight="1">
      <c r="A165" s="3">
        <v>152</v>
      </c>
      <c r="B165" s="22" t="s">
        <v>402</v>
      </c>
      <c r="C165" s="19">
        <v>152</v>
      </c>
      <c r="D165" s="1" t="s">
        <v>131</v>
      </c>
      <c r="E165" s="14" t="s">
        <v>308</v>
      </c>
      <c r="F165" s="35" t="s">
        <v>399</v>
      </c>
      <c r="G165" s="35"/>
      <c r="H165" s="6">
        <v>0.2055</v>
      </c>
      <c r="I165" s="35">
        <v>7</v>
      </c>
      <c r="J165" s="35"/>
      <c r="K165" s="35"/>
      <c r="L165" s="34">
        <f t="shared" si="11"/>
        <v>1.4385</v>
      </c>
      <c r="M165" s="34"/>
      <c r="N165" s="34"/>
      <c r="P165" s="4"/>
      <c r="Q165" s="4"/>
    </row>
    <row r="166" spans="1:17" ht="26.25" customHeight="1">
      <c r="A166" s="3">
        <v>153</v>
      </c>
      <c r="B166" s="22" t="s">
        <v>402</v>
      </c>
      <c r="C166" s="19">
        <v>153</v>
      </c>
      <c r="D166" s="1" t="s">
        <v>132</v>
      </c>
      <c r="E166" s="14" t="s">
        <v>309</v>
      </c>
      <c r="F166" s="35" t="s">
        <v>400</v>
      </c>
      <c r="G166" s="35"/>
      <c r="H166" s="6">
        <v>0.7161</v>
      </c>
      <c r="I166" s="35">
        <v>4.5</v>
      </c>
      <c r="J166" s="35"/>
      <c r="K166" s="35"/>
      <c r="L166" s="34">
        <f t="shared" si="11"/>
        <v>3.22245</v>
      </c>
      <c r="M166" s="34"/>
      <c r="N166" s="34"/>
      <c r="P166" s="4"/>
      <c r="Q166" s="4"/>
    </row>
    <row r="167" spans="1:17" ht="26.25" customHeight="1">
      <c r="A167" s="3">
        <v>154</v>
      </c>
      <c r="B167" s="22" t="s">
        <v>402</v>
      </c>
      <c r="C167" s="19">
        <v>154</v>
      </c>
      <c r="D167" s="1" t="s">
        <v>133</v>
      </c>
      <c r="E167" s="14" t="s">
        <v>310</v>
      </c>
      <c r="F167" s="35" t="s">
        <v>400</v>
      </c>
      <c r="G167" s="35"/>
      <c r="H167" s="6">
        <v>0.3238</v>
      </c>
      <c r="I167" s="35">
        <v>4.5</v>
      </c>
      <c r="J167" s="35"/>
      <c r="K167" s="35"/>
      <c r="L167" s="34">
        <f t="shared" si="11"/>
        <v>1.4570999999999998</v>
      </c>
      <c r="M167" s="34"/>
      <c r="N167" s="34"/>
      <c r="P167" s="4"/>
      <c r="Q167" s="4"/>
    </row>
    <row r="168" spans="1:17" ht="26.25" customHeight="1">
      <c r="A168" s="3">
        <v>155</v>
      </c>
      <c r="B168" s="22" t="s">
        <v>402</v>
      </c>
      <c r="C168" s="19">
        <v>155</v>
      </c>
      <c r="D168" s="1" t="s">
        <v>134</v>
      </c>
      <c r="E168" s="14" t="s">
        <v>312</v>
      </c>
      <c r="F168" s="35" t="s">
        <v>400</v>
      </c>
      <c r="G168" s="35"/>
      <c r="H168" s="6">
        <v>0.5191</v>
      </c>
      <c r="I168" s="35">
        <v>4.5</v>
      </c>
      <c r="J168" s="35"/>
      <c r="K168" s="35"/>
      <c r="L168" s="34">
        <f t="shared" si="11"/>
        <v>2.33595</v>
      </c>
      <c r="M168" s="34"/>
      <c r="N168" s="34"/>
      <c r="P168" s="4"/>
      <c r="Q168" s="4"/>
    </row>
    <row r="169" spans="1:17" ht="26.25" customHeight="1">
      <c r="A169" s="3">
        <v>156</v>
      </c>
      <c r="B169" s="22" t="s">
        <v>402</v>
      </c>
      <c r="C169" s="19">
        <v>156</v>
      </c>
      <c r="D169" s="1" t="s">
        <v>135</v>
      </c>
      <c r="E169" s="14" t="s">
        <v>311</v>
      </c>
      <c r="F169" s="35" t="s">
        <v>400</v>
      </c>
      <c r="G169" s="35"/>
      <c r="H169" s="6">
        <v>1.44</v>
      </c>
      <c r="I169" s="35">
        <v>4.5</v>
      </c>
      <c r="J169" s="35"/>
      <c r="K169" s="35"/>
      <c r="L169" s="34">
        <f t="shared" si="11"/>
        <v>6.4799999999999995</v>
      </c>
      <c r="M169" s="34"/>
      <c r="N169" s="34"/>
      <c r="P169" s="4"/>
      <c r="Q169" s="4"/>
    </row>
    <row r="170" spans="1:17" ht="26.25" customHeight="1">
      <c r="A170" s="3">
        <v>157</v>
      </c>
      <c r="B170" s="22" t="s">
        <v>402</v>
      </c>
      <c r="C170" s="19">
        <v>157</v>
      </c>
      <c r="D170" s="1" t="s">
        <v>136</v>
      </c>
      <c r="E170" s="14" t="s">
        <v>313</v>
      </c>
      <c r="F170" s="35" t="s">
        <v>399</v>
      </c>
      <c r="G170" s="35"/>
      <c r="H170" s="6">
        <v>1.13</v>
      </c>
      <c r="I170" s="35">
        <v>9</v>
      </c>
      <c r="J170" s="35"/>
      <c r="K170" s="35"/>
      <c r="L170" s="34">
        <f t="shared" si="11"/>
        <v>10.169999999999998</v>
      </c>
      <c r="M170" s="34"/>
      <c r="N170" s="34"/>
      <c r="P170" s="4"/>
      <c r="Q170" s="4"/>
    </row>
    <row r="171" spans="1:17" ht="26.25" customHeight="1">
      <c r="A171" s="3">
        <v>158</v>
      </c>
      <c r="B171" s="22" t="s">
        <v>402</v>
      </c>
      <c r="C171" s="19">
        <v>158</v>
      </c>
      <c r="D171" s="1" t="s">
        <v>137</v>
      </c>
      <c r="E171" s="14" t="s">
        <v>315</v>
      </c>
      <c r="F171" s="35" t="s">
        <v>400</v>
      </c>
      <c r="G171" s="35"/>
      <c r="H171" s="6">
        <v>0.4285</v>
      </c>
      <c r="I171" s="35">
        <v>4.5</v>
      </c>
      <c r="J171" s="35"/>
      <c r="K171" s="35"/>
      <c r="L171" s="34">
        <f t="shared" si="11"/>
        <v>1.92825</v>
      </c>
      <c r="M171" s="34"/>
      <c r="N171" s="34"/>
      <c r="P171" s="4"/>
      <c r="Q171" s="4"/>
    </row>
    <row r="172" spans="1:17" ht="26.25" customHeight="1">
      <c r="A172" s="3">
        <v>159</v>
      </c>
      <c r="B172" s="22" t="s">
        <v>402</v>
      </c>
      <c r="C172" s="19">
        <v>159</v>
      </c>
      <c r="D172" s="1" t="s">
        <v>138</v>
      </c>
      <c r="E172" s="14" t="s">
        <v>314</v>
      </c>
      <c r="F172" s="35" t="s">
        <v>400</v>
      </c>
      <c r="G172" s="35"/>
      <c r="H172" s="6">
        <v>0.4572</v>
      </c>
      <c r="I172" s="35">
        <v>4.5</v>
      </c>
      <c r="J172" s="35"/>
      <c r="K172" s="35"/>
      <c r="L172" s="34">
        <f t="shared" si="11"/>
        <v>2.0574</v>
      </c>
      <c r="M172" s="34"/>
      <c r="N172" s="34"/>
      <c r="P172" s="4"/>
      <c r="Q172" s="4"/>
    </row>
    <row r="173" spans="1:17" ht="26.25" customHeight="1">
      <c r="A173" s="3">
        <v>160</v>
      </c>
      <c r="B173" s="22" t="s">
        <v>402</v>
      </c>
      <c r="C173" s="19">
        <v>160</v>
      </c>
      <c r="D173" s="1" t="s">
        <v>139</v>
      </c>
      <c r="E173" s="14" t="s">
        <v>316</v>
      </c>
      <c r="F173" s="35" t="s">
        <v>400</v>
      </c>
      <c r="G173" s="35"/>
      <c r="H173" s="6">
        <v>0.6563</v>
      </c>
      <c r="I173" s="35">
        <v>5</v>
      </c>
      <c r="J173" s="35"/>
      <c r="K173" s="35"/>
      <c r="L173" s="34">
        <f t="shared" si="11"/>
        <v>3.2815</v>
      </c>
      <c r="M173" s="34"/>
      <c r="N173" s="34"/>
      <c r="P173" s="4"/>
      <c r="Q173" s="4"/>
    </row>
    <row r="174" spans="1:17" ht="26.25" customHeight="1">
      <c r="A174" s="3">
        <v>161</v>
      </c>
      <c r="B174" s="22" t="s">
        <v>402</v>
      </c>
      <c r="C174" s="19">
        <v>161</v>
      </c>
      <c r="D174" s="1" t="s">
        <v>140</v>
      </c>
      <c r="E174" s="14" t="s">
        <v>317</v>
      </c>
      <c r="F174" s="35" t="s">
        <v>400</v>
      </c>
      <c r="G174" s="35"/>
      <c r="H174" s="6">
        <v>0.2987</v>
      </c>
      <c r="I174" s="35">
        <v>8</v>
      </c>
      <c r="J174" s="35"/>
      <c r="K174" s="35"/>
      <c r="L174" s="34">
        <f t="shared" si="11"/>
        <v>2.3896</v>
      </c>
      <c r="M174" s="34"/>
      <c r="N174" s="34"/>
      <c r="P174" s="4"/>
      <c r="Q174" s="4"/>
    </row>
    <row r="175" spans="1:17" ht="26.25" customHeight="1">
      <c r="A175" s="3">
        <v>162</v>
      </c>
      <c r="B175" s="22" t="s">
        <v>402</v>
      </c>
      <c r="C175" s="19">
        <v>162</v>
      </c>
      <c r="D175" s="1" t="s">
        <v>141</v>
      </c>
      <c r="E175" s="14" t="s">
        <v>318</v>
      </c>
      <c r="F175" s="35" t="s">
        <v>400</v>
      </c>
      <c r="G175" s="35"/>
      <c r="H175" s="6">
        <v>0.6731</v>
      </c>
      <c r="I175" s="35">
        <v>4.5</v>
      </c>
      <c r="J175" s="35"/>
      <c r="K175" s="35"/>
      <c r="L175" s="34">
        <f>H175*I175</f>
        <v>3.02895</v>
      </c>
      <c r="M175" s="34"/>
      <c r="N175" s="34"/>
      <c r="P175" s="4"/>
      <c r="Q175" s="4"/>
    </row>
    <row r="176" spans="1:17" ht="26.25" customHeight="1">
      <c r="A176" s="3">
        <v>163</v>
      </c>
      <c r="B176" s="22" t="s">
        <v>402</v>
      </c>
      <c r="C176" s="19">
        <v>163</v>
      </c>
      <c r="D176" s="1" t="s">
        <v>142</v>
      </c>
      <c r="E176" s="14" t="s">
        <v>319</v>
      </c>
      <c r="F176" s="35" t="s">
        <v>400</v>
      </c>
      <c r="G176" s="35"/>
      <c r="H176" s="6">
        <v>0.4775</v>
      </c>
      <c r="I176" s="35">
        <v>8</v>
      </c>
      <c r="J176" s="35"/>
      <c r="K176" s="35"/>
      <c r="L176" s="34">
        <f aca="true" t="shared" si="12" ref="L176:L187">H176*I176</f>
        <v>3.82</v>
      </c>
      <c r="M176" s="34"/>
      <c r="N176" s="34"/>
      <c r="P176" s="4"/>
      <c r="Q176" s="4"/>
    </row>
    <row r="177" spans="1:17" ht="26.25" customHeight="1">
      <c r="A177" s="3">
        <v>164</v>
      </c>
      <c r="B177" s="22" t="s">
        <v>402</v>
      </c>
      <c r="C177" s="19">
        <v>164</v>
      </c>
      <c r="D177" s="1" t="s">
        <v>143</v>
      </c>
      <c r="E177" s="14" t="s">
        <v>382</v>
      </c>
      <c r="F177" s="35" t="s">
        <v>400</v>
      </c>
      <c r="G177" s="35"/>
      <c r="H177" s="6">
        <v>0.3</v>
      </c>
      <c r="I177" s="35">
        <v>5</v>
      </c>
      <c r="J177" s="35"/>
      <c r="K177" s="35"/>
      <c r="L177" s="34">
        <f t="shared" si="12"/>
        <v>1.5</v>
      </c>
      <c r="M177" s="34"/>
      <c r="N177" s="34"/>
      <c r="P177" s="4"/>
      <c r="Q177" s="4"/>
    </row>
    <row r="178" spans="1:17" ht="26.25" customHeight="1">
      <c r="A178" s="3">
        <v>165</v>
      </c>
      <c r="B178" s="22" t="s">
        <v>402</v>
      </c>
      <c r="C178" s="19">
        <v>165</v>
      </c>
      <c r="D178" s="1" t="s">
        <v>144</v>
      </c>
      <c r="E178" s="14" t="s">
        <v>320</v>
      </c>
      <c r="F178" s="35" t="s">
        <v>400</v>
      </c>
      <c r="G178" s="35"/>
      <c r="H178" s="6">
        <v>1.76</v>
      </c>
      <c r="I178" s="35">
        <v>6</v>
      </c>
      <c r="J178" s="35"/>
      <c r="K178" s="35"/>
      <c r="L178" s="34">
        <f t="shared" si="12"/>
        <v>10.56</v>
      </c>
      <c r="M178" s="34"/>
      <c r="N178" s="34"/>
      <c r="P178" s="4"/>
      <c r="Q178" s="4"/>
    </row>
    <row r="179" spans="1:17" ht="26.25" customHeight="1">
      <c r="A179" s="3">
        <v>166</v>
      </c>
      <c r="B179" s="22" t="s">
        <v>402</v>
      </c>
      <c r="C179" s="19">
        <v>166</v>
      </c>
      <c r="D179" s="1" t="s">
        <v>145</v>
      </c>
      <c r="E179" s="14" t="s">
        <v>322</v>
      </c>
      <c r="F179" s="35" t="s">
        <v>400</v>
      </c>
      <c r="G179" s="35"/>
      <c r="H179" s="6">
        <v>0.3521</v>
      </c>
      <c r="I179" s="35">
        <v>4.5</v>
      </c>
      <c r="J179" s="35"/>
      <c r="K179" s="35"/>
      <c r="L179" s="34">
        <f t="shared" si="12"/>
        <v>1.5844500000000001</v>
      </c>
      <c r="M179" s="34"/>
      <c r="N179" s="34"/>
      <c r="P179" s="4"/>
      <c r="Q179" s="4"/>
    </row>
    <row r="180" spans="1:17" ht="26.25" customHeight="1">
      <c r="A180" s="3">
        <v>167</v>
      </c>
      <c r="B180" s="22" t="s">
        <v>402</v>
      </c>
      <c r="C180" s="19">
        <v>167</v>
      </c>
      <c r="D180" s="1" t="s">
        <v>146</v>
      </c>
      <c r="E180" s="14" t="s">
        <v>321</v>
      </c>
      <c r="F180" s="35" t="s">
        <v>400</v>
      </c>
      <c r="G180" s="35"/>
      <c r="H180" s="6">
        <v>0.2087</v>
      </c>
      <c r="I180" s="35">
        <v>4.5</v>
      </c>
      <c r="J180" s="35"/>
      <c r="K180" s="35"/>
      <c r="L180" s="34">
        <f t="shared" si="12"/>
        <v>0.9391499999999999</v>
      </c>
      <c r="M180" s="34"/>
      <c r="N180" s="34"/>
      <c r="P180" s="4"/>
      <c r="Q180" s="4"/>
    </row>
    <row r="181" spans="1:17" ht="26.25" customHeight="1">
      <c r="A181" s="3">
        <v>168</v>
      </c>
      <c r="B181" s="22" t="s">
        <v>402</v>
      </c>
      <c r="C181" s="19">
        <v>168</v>
      </c>
      <c r="D181" s="1" t="s">
        <v>147</v>
      </c>
      <c r="E181" s="14" t="s">
        <v>323</v>
      </c>
      <c r="F181" s="35" t="s">
        <v>400</v>
      </c>
      <c r="G181" s="35"/>
      <c r="H181" s="6">
        <v>0.518</v>
      </c>
      <c r="I181" s="35">
        <v>5</v>
      </c>
      <c r="J181" s="35"/>
      <c r="K181" s="35"/>
      <c r="L181" s="34">
        <f t="shared" si="12"/>
        <v>2.59</v>
      </c>
      <c r="M181" s="34"/>
      <c r="N181" s="34"/>
      <c r="P181" s="4"/>
      <c r="Q181" s="4"/>
    </row>
    <row r="182" spans="1:17" ht="26.25" customHeight="1">
      <c r="A182" s="3">
        <v>169</v>
      </c>
      <c r="B182" s="22" t="s">
        <v>402</v>
      </c>
      <c r="C182" s="19">
        <v>169</v>
      </c>
      <c r="D182" s="1" t="s">
        <v>148</v>
      </c>
      <c r="E182" s="14" t="s">
        <v>324</v>
      </c>
      <c r="F182" s="34" t="s">
        <v>398</v>
      </c>
      <c r="G182" s="34"/>
      <c r="H182" s="6">
        <v>0.7406</v>
      </c>
      <c r="I182" s="35">
        <v>7</v>
      </c>
      <c r="J182" s="35"/>
      <c r="K182" s="35"/>
      <c r="L182" s="34">
        <f t="shared" si="12"/>
        <v>5.184200000000001</v>
      </c>
      <c r="M182" s="34"/>
      <c r="N182" s="34"/>
      <c r="P182" s="4"/>
      <c r="Q182" s="4"/>
    </row>
    <row r="183" spans="1:17" ht="26.25" customHeight="1">
      <c r="A183" s="3">
        <v>170</v>
      </c>
      <c r="B183" s="22" t="s">
        <v>402</v>
      </c>
      <c r="C183" s="19">
        <v>170</v>
      </c>
      <c r="D183" s="1" t="s">
        <v>149</v>
      </c>
      <c r="E183" s="14" t="s">
        <v>326</v>
      </c>
      <c r="F183" s="34" t="s">
        <v>398</v>
      </c>
      <c r="G183" s="34"/>
      <c r="H183" s="6">
        <v>1.03</v>
      </c>
      <c r="I183" s="35">
        <v>7</v>
      </c>
      <c r="J183" s="35"/>
      <c r="K183" s="35"/>
      <c r="L183" s="34">
        <f t="shared" si="12"/>
        <v>7.21</v>
      </c>
      <c r="M183" s="34"/>
      <c r="N183" s="34"/>
      <c r="P183" s="4"/>
      <c r="Q183" s="4"/>
    </row>
    <row r="184" spans="1:17" ht="26.25" customHeight="1">
      <c r="A184" s="3">
        <v>171</v>
      </c>
      <c r="B184" s="22" t="s">
        <v>402</v>
      </c>
      <c r="C184" s="19">
        <v>171</v>
      </c>
      <c r="D184" s="1" t="s">
        <v>150</v>
      </c>
      <c r="E184" s="14" t="s">
        <v>327</v>
      </c>
      <c r="F184" s="35" t="s">
        <v>400</v>
      </c>
      <c r="G184" s="35"/>
      <c r="H184" s="6">
        <v>0.138</v>
      </c>
      <c r="I184" s="35">
        <v>6</v>
      </c>
      <c r="J184" s="35"/>
      <c r="K184" s="35"/>
      <c r="L184" s="34">
        <f t="shared" si="12"/>
        <v>0.8280000000000001</v>
      </c>
      <c r="M184" s="34"/>
      <c r="N184" s="34"/>
      <c r="P184" s="4"/>
      <c r="Q184" s="4"/>
    </row>
    <row r="185" spans="1:17" ht="26.25" customHeight="1">
      <c r="A185" s="3">
        <v>172</v>
      </c>
      <c r="B185" s="22" t="s">
        <v>402</v>
      </c>
      <c r="C185" s="19">
        <v>172</v>
      </c>
      <c r="D185" s="1" t="s">
        <v>151</v>
      </c>
      <c r="E185" s="14" t="s">
        <v>328</v>
      </c>
      <c r="F185" s="34" t="s">
        <v>398</v>
      </c>
      <c r="G185" s="34"/>
      <c r="H185" s="6">
        <v>0.9195</v>
      </c>
      <c r="I185" s="35">
        <v>6</v>
      </c>
      <c r="J185" s="35"/>
      <c r="K185" s="35"/>
      <c r="L185" s="34">
        <f t="shared" si="12"/>
        <v>5.5169999999999995</v>
      </c>
      <c r="M185" s="34"/>
      <c r="N185" s="34"/>
      <c r="P185" s="4"/>
      <c r="Q185" s="4"/>
    </row>
    <row r="186" spans="1:17" ht="26.25" customHeight="1">
      <c r="A186" s="3">
        <v>173</v>
      </c>
      <c r="B186" s="22" t="s">
        <v>402</v>
      </c>
      <c r="C186" s="19">
        <v>173</v>
      </c>
      <c r="D186" s="1" t="s">
        <v>152</v>
      </c>
      <c r="E186" s="14" t="s">
        <v>329</v>
      </c>
      <c r="F186" s="35" t="s">
        <v>399</v>
      </c>
      <c r="G186" s="35"/>
      <c r="H186" s="6">
        <v>0.8737</v>
      </c>
      <c r="I186" s="35">
        <v>12</v>
      </c>
      <c r="J186" s="35"/>
      <c r="K186" s="35"/>
      <c r="L186" s="34">
        <f t="shared" si="12"/>
        <v>10.4844</v>
      </c>
      <c r="M186" s="34"/>
      <c r="N186" s="34"/>
      <c r="P186" s="4"/>
      <c r="Q186" s="4"/>
    </row>
    <row r="187" spans="1:17" ht="26.25" customHeight="1">
      <c r="A187" s="3">
        <v>174</v>
      </c>
      <c r="B187" s="22" t="s">
        <v>402</v>
      </c>
      <c r="C187" s="19">
        <v>174</v>
      </c>
      <c r="D187" s="1" t="s">
        <v>153</v>
      </c>
      <c r="E187" s="14" t="s">
        <v>330</v>
      </c>
      <c r="F187" s="35" t="s">
        <v>400</v>
      </c>
      <c r="G187" s="35"/>
      <c r="H187" s="6">
        <v>0.3443</v>
      </c>
      <c r="I187" s="35">
        <v>7</v>
      </c>
      <c r="J187" s="35"/>
      <c r="K187" s="35"/>
      <c r="L187" s="34">
        <f t="shared" si="12"/>
        <v>2.4101</v>
      </c>
      <c r="M187" s="34"/>
      <c r="N187" s="34"/>
      <c r="P187" s="4"/>
      <c r="Q187" s="4"/>
    </row>
    <row r="188" spans="1:17" ht="26.25" customHeight="1">
      <c r="A188" s="3">
        <v>175</v>
      </c>
      <c r="B188" s="22" t="s">
        <v>402</v>
      </c>
      <c r="C188" s="19">
        <v>175</v>
      </c>
      <c r="D188" s="1" t="s">
        <v>154</v>
      </c>
      <c r="E188" s="14" t="s">
        <v>331</v>
      </c>
      <c r="F188" s="35" t="s">
        <v>399</v>
      </c>
      <c r="G188" s="35"/>
      <c r="H188" s="6">
        <v>1.17</v>
      </c>
      <c r="I188" s="35">
        <v>9</v>
      </c>
      <c r="J188" s="35"/>
      <c r="K188" s="35"/>
      <c r="L188" s="34">
        <f>H188*I188</f>
        <v>10.53</v>
      </c>
      <c r="M188" s="34"/>
      <c r="N188" s="34"/>
      <c r="P188" s="4"/>
      <c r="Q188" s="4"/>
    </row>
    <row r="189" spans="1:17" ht="26.25" customHeight="1">
      <c r="A189" s="3">
        <v>176</v>
      </c>
      <c r="B189" s="22" t="s">
        <v>402</v>
      </c>
      <c r="C189" s="19">
        <v>176</v>
      </c>
      <c r="D189" s="1" t="s">
        <v>155</v>
      </c>
      <c r="E189" s="14" t="s">
        <v>332</v>
      </c>
      <c r="F189" s="35" t="s">
        <v>400</v>
      </c>
      <c r="G189" s="35"/>
      <c r="H189" s="6">
        <v>0.5169</v>
      </c>
      <c r="I189" s="35">
        <v>5</v>
      </c>
      <c r="J189" s="35"/>
      <c r="K189" s="35"/>
      <c r="L189" s="34">
        <f aca="true" t="shared" si="13" ref="L189:L198">H189*I189</f>
        <v>2.5845000000000002</v>
      </c>
      <c r="M189" s="34"/>
      <c r="N189" s="34"/>
      <c r="P189" s="4"/>
      <c r="Q189" s="4"/>
    </row>
    <row r="190" spans="1:17" ht="26.25" customHeight="1">
      <c r="A190" s="3">
        <v>177</v>
      </c>
      <c r="B190" s="22" t="s">
        <v>402</v>
      </c>
      <c r="C190" s="19">
        <v>177</v>
      </c>
      <c r="D190" s="1" t="s">
        <v>156</v>
      </c>
      <c r="E190" s="14" t="s">
        <v>333</v>
      </c>
      <c r="F190" s="35" t="s">
        <v>400</v>
      </c>
      <c r="G190" s="35"/>
      <c r="H190" s="6">
        <v>0.8161</v>
      </c>
      <c r="I190" s="35">
        <v>7</v>
      </c>
      <c r="J190" s="35"/>
      <c r="K190" s="35"/>
      <c r="L190" s="34">
        <f t="shared" si="13"/>
        <v>5.7127</v>
      </c>
      <c r="M190" s="34"/>
      <c r="N190" s="34"/>
      <c r="P190" s="4"/>
      <c r="Q190" s="4"/>
    </row>
    <row r="191" spans="1:17" ht="26.25" customHeight="1">
      <c r="A191" s="3">
        <v>178</v>
      </c>
      <c r="B191" s="22" t="s">
        <v>402</v>
      </c>
      <c r="C191" s="19">
        <v>178</v>
      </c>
      <c r="D191" s="1" t="s">
        <v>157</v>
      </c>
      <c r="E191" s="14" t="s">
        <v>334</v>
      </c>
      <c r="F191" s="35" t="s">
        <v>400</v>
      </c>
      <c r="G191" s="35"/>
      <c r="H191" s="6">
        <v>1.09</v>
      </c>
      <c r="I191" s="35">
        <v>7</v>
      </c>
      <c r="J191" s="35"/>
      <c r="K191" s="35"/>
      <c r="L191" s="34">
        <f t="shared" si="13"/>
        <v>7.630000000000001</v>
      </c>
      <c r="M191" s="34"/>
      <c r="N191" s="34"/>
      <c r="P191" s="4"/>
      <c r="Q191" s="4"/>
    </row>
    <row r="192" spans="1:17" ht="50.25" customHeight="1">
      <c r="A192" s="3">
        <v>179</v>
      </c>
      <c r="B192" s="22" t="s">
        <v>402</v>
      </c>
      <c r="C192" s="19">
        <v>179</v>
      </c>
      <c r="D192" s="2" t="s">
        <v>446</v>
      </c>
      <c r="E192" s="14" t="s">
        <v>335</v>
      </c>
      <c r="F192" s="35" t="s">
        <v>399</v>
      </c>
      <c r="G192" s="35"/>
      <c r="H192" s="6">
        <v>2.8</v>
      </c>
      <c r="I192" s="35">
        <v>5.5</v>
      </c>
      <c r="J192" s="35"/>
      <c r="K192" s="35"/>
      <c r="L192" s="34">
        <f t="shared" si="13"/>
        <v>15.399999999999999</v>
      </c>
      <c r="M192" s="34"/>
      <c r="N192" s="34"/>
      <c r="P192" s="4"/>
      <c r="Q192" s="4"/>
    </row>
    <row r="193" spans="1:17" ht="51.75" customHeight="1">
      <c r="A193" s="3">
        <v>180</v>
      </c>
      <c r="B193" s="22" t="s">
        <v>402</v>
      </c>
      <c r="C193" s="19">
        <v>180</v>
      </c>
      <c r="D193" s="1" t="s">
        <v>413</v>
      </c>
      <c r="E193" s="14" t="s">
        <v>336</v>
      </c>
      <c r="F193" s="35" t="s">
        <v>399</v>
      </c>
      <c r="G193" s="35"/>
      <c r="H193" s="6">
        <v>0.527</v>
      </c>
      <c r="I193" s="35">
        <v>4.5</v>
      </c>
      <c r="J193" s="35"/>
      <c r="K193" s="35"/>
      <c r="L193" s="34">
        <f t="shared" si="13"/>
        <v>2.3715</v>
      </c>
      <c r="M193" s="34"/>
      <c r="N193" s="34"/>
      <c r="P193" s="4"/>
      <c r="Q193" s="4"/>
    </row>
    <row r="194" spans="1:17" ht="39" customHeight="1">
      <c r="A194" s="3">
        <v>181</v>
      </c>
      <c r="B194" s="22" t="s">
        <v>402</v>
      </c>
      <c r="C194" s="19">
        <v>181</v>
      </c>
      <c r="D194" s="1" t="s">
        <v>415</v>
      </c>
      <c r="E194" s="14" t="s">
        <v>337</v>
      </c>
      <c r="F194" s="34" t="s">
        <v>398</v>
      </c>
      <c r="G194" s="34"/>
      <c r="H194" s="6">
        <v>0.238</v>
      </c>
      <c r="I194" s="35">
        <v>4.5</v>
      </c>
      <c r="J194" s="35"/>
      <c r="K194" s="35"/>
      <c r="L194" s="34">
        <f t="shared" si="13"/>
        <v>1.071</v>
      </c>
      <c r="M194" s="34"/>
      <c r="N194" s="34"/>
      <c r="P194" s="4"/>
      <c r="Q194" s="4"/>
    </row>
    <row r="195" spans="1:17" ht="39" customHeight="1">
      <c r="A195" s="3">
        <v>182</v>
      </c>
      <c r="B195" s="22" t="s">
        <v>402</v>
      </c>
      <c r="C195" s="19">
        <v>182</v>
      </c>
      <c r="D195" s="1" t="s">
        <v>416</v>
      </c>
      <c r="E195" s="14" t="s">
        <v>338</v>
      </c>
      <c r="F195" s="35" t="s">
        <v>399</v>
      </c>
      <c r="G195" s="35"/>
      <c r="H195" s="6">
        <v>1.002</v>
      </c>
      <c r="I195" s="35">
        <v>4.5</v>
      </c>
      <c r="J195" s="35"/>
      <c r="K195" s="35"/>
      <c r="L195" s="34">
        <f t="shared" si="13"/>
        <v>4.509</v>
      </c>
      <c r="M195" s="34"/>
      <c r="N195" s="34"/>
      <c r="P195" s="4"/>
      <c r="Q195" s="4"/>
    </row>
    <row r="196" spans="1:17" ht="26.25" customHeight="1">
      <c r="A196" s="3">
        <v>183</v>
      </c>
      <c r="B196" s="22" t="s">
        <v>402</v>
      </c>
      <c r="C196" s="19">
        <v>183</v>
      </c>
      <c r="D196" s="1" t="s">
        <v>417</v>
      </c>
      <c r="E196" s="14" t="s">
        <v>339</v>
      </c>
      <c r="F196" s="34" t="s">
        <v>398</v>
      </c>
      <c r="G196" s="34"/>
      <c r="H196" s="6">
        <v>1.008</v>
      </c>
      <c r="I196" s="35">
        <v>4.5</v>
      </c>
      <c r="J196" s="35"/>
      <c r="K196" s="35"/>
      <c r="L196" s="34">
        <f t="shared" si="13"/>
        <v>4.536</v>
      </c>
      <c r="M196" s="34"/>
      <c r="N196" s="34"/>
      <c r="P196" s="4"/>
      <c r="Q196" s="4"/>
    </row>
    <row r="197" spans="1:17" ht="39" customHeight="1">
      <c r="A197" s="3">
        <v>184</v>
      </c>
      <c r="B197" s="22" t="s">
        <v>402</v>
      </c>
      <c r="C197" s="19">
        <v>184</v>
      </c>
      <c r="D197" s="1" t="s">
        <v>418</v>
      </c>
      <c r="E197" s="14" t="s">
        <v>340</v>
      </c>
      <c r="F197" s="35" t="s">
        <v>399</v>
      </c>
      <c r="G197" s="35"/>
      <c r="H197" s="6">
        <v>1</v>
      </c>
      <c r="I197" s="35">
        <v>4.5</v>
      </c>
      <c r="J197" s="35"/>
      <c r="K197" s="35"/>
      <c r="L197" s="34">
        <f t="shared" si="13"/>
        <v>4.5</v>
      </c>
      <c r="M197" s="34"/>
      <c r="N197" s="34"/>
      <c r="P197" s="4"/>
      <c r="Q197" s="4"/>
    </row>
    <row r="198" spans="1:17" ht="26.25" customHeight="1">
      <c r="A198" s="3">
        <v>185</v>
      </c>
      <c r="B198" s="22" t="s">
        <v>402</v>
      </c>
      <c r="C198" s="19">
        <v>185</v>
      </c>
      <c r="D198" s="1" t="s">
        <v>424</v>
      </c>
      <c r="E198" s="14" t="s">
        <v>383</v>
      </c>
      <c r="F198" s="34" t="s">
        <v>398</v>
      </c>
      <c r="G198" s="34"/>
      <c r="H198" s="6">
        <v>1</v>
      </c>
      <c r="I198" s="35">
        <v>4.5</v>
      </c>
      <c r="J198" s="35"/>
      <c r="K198" s="35"/>
      <c r="L198" s="34">
        <f t="shared" si="13"/>
        <v>4.5</v>
      </c>
      <c r="M198" s="34"/>
      <c r="N198" s="34"/>
      <c r="P198" s="4"/>
      <c r="Q198" s="4"/>
    </row>
    <row r="199" spans="1:17" ht="39" customHeight="1">
      <c r="A199" s="3">
        <v>186</v>
      </c>
      <c r="B199" s="22" t="s">
        <v>402</v>
      </c>
      <c r="C199" s="19">
        <v>186</v>
      </c>
      <c r="D199" s="1" t="s">
        <v>427</v>
      </c>
      <c r="E199" s="14" t="s">
        <v>366</v>
      </c>
      <c r="F199" s="35" t="s">
        <v>399</v>
      </c>
      <c r="G199" s="35"/>
      <c r="H199" s="6">
        <v>0.532</v>
      </c>
      <c r="I199" s="35">
        <v>4.5</v>
      </c>
      <c r="J199" s="35"/>
      <c r="K199" s="35"/>
      <c r="L199" s="34">
        <f>H199*I199</f>
        <v>2.394</v>
      </c>
      <c r="M199" s="34"/>
      <c r="N199" s="34"/>
      <c r="P199" s="4"/>
      <c r="Q199" s="4"/>
    </row>
    <row r="200" spans="1:17" ht="42" customHeight="1">
      <c r="A200" s="3">
        <v>187</v>
      </c>
      <c r="B200" s="22" t="s">
        <v>402</v>
      </c>
      <c r="C200" s="19">
        <v>187</v>
      </c>
      <c r="D200" s="1" t="s">
        <v>419</v>
      </c>
      <c r="E200" s="14" t="s">
        <v>365</v>
      </c>
      <c r="F200" s="34" t="s">
        <v>398</v>
      </c>
      <c r="G200" s="34"/>
      <c r="H200" s="6">
        <v>0.914</v>
      </c>
      <c r="I200" s="35">
        <v>4.5</v>
      </c>
      <c r="J200" s="35"/>
      <c r="K200" s="35"/>
      <c r="L200" s="34">
        <f aca="true" t="shared" si="14" ref="L200:L207">H200*I200</f>
        <v>4.113</v>
      </c>
      <c r="M200" s="34"/>
      <c r="N200" s="34"/>
      <c r="P200" s="4"/>
      <c r="Q200" s="4"/>
    </row>
    <row r="201" spans="1:17" ht="51.75" customHeight="1">
      <c r="A201" s="3">
        <v>188</v>
      </c>
      <c r="B201" s="22" t="s">
        <v>402</v>
      </c>
      <c r="C201" s="19">
        <v>188</v>
      </c>
      <c r="D201" s="1" t="s">
        <v>476</v>
      </c>
      <c r="E201" s="14" t="s">
        <v>341</v>
      </c>
      <c r="F201" s="34" t="s">
        <v>398</v>
      </c>
      <c r="G201" s="34"/>
      <c r="H201" s="6">
        <v>0.422</v>
      </c>
      <c r="I201" s="35">
        <v>4.5</v>
      </c>
      <c r="J201" s="35"/>
      <c r="K201" s="35"/>
      <c r="L201" s="34">
        <f t="shared" si="14"/>
        <v>1.899</v>
      </c>
      <c r="M201" s="34"/>
      <c r="N201" s="34"/>
      <c r="P201" s="4"/>
      <c r="Q201" s="4"/>
    </row>
    <row r="202" spans="1:17" ht="53.25" customHeight="1">
      <c r="A202" s="3">
        <v>189</v>
      </c>
      <c r="B202" s="22" t="s">
        <v>402</v>
      </c>
      <c r="C202" s="19">
        <v>189</v>
      </c>
      <c r="D202" s="1" t="s">
        <v>420</v>
      </c>
      <c r="E202" s="14" t="s">
        <v>342</v>
      </c>
      <c r="F202" s="35" t="s">
        <v>399</v>
      </c>
      <c r="G202" s="35"/>
      <c r="H202" s="6">
        <v>0.345</v>
      </c>
      <c r="I202" s="35">
        <v>4.5</v>
      </c>
      <c r="J202" s="35"/>
      <c r="K202" s="35"/>
      <c r="L202" s="34">
        <f t="shared" si="14"/>
        <v>1.5524999999999998</v>
      </c>
      <c r="M202" s="34"/>
      <c r="N202" s="34"/>
      <c r="P202" s="4"/>
      <c r="Q202" s="4"/>
    </row>
    <row r="203" spans="1:17" ht="51.75" customHeight="1">
      <c r="A203" s="3">
        <v>190</v>
      </c>
      <c r="B203" s="22" t="s">
        <v>402</v>
      </c>
      <c r="C203" s="19">
        <v>190</v>
      </c>
      <c r="D203" s="1" t="s">
        <v>421</v>
      </c>
      <c r="E203" s="14" t="s">
        <v>343</v>
      </c>
      <c r="F203" s="35" t="s">
        <v>399</v>
      </c>
      <c r="G203" s="35"/>
      <c r="H203" s="6">
        <v>0.345</v>
      </c>
      <c r="I203" s="35">
        <v>4.5</v>
      </c>
      <c r="J203" s="35"/>
      <c r="K203" s="35"/>
      <c r="L203" s="34">
        <f t="shared" si="14"/>
        <v>1.5524999999999998</v>
      </c>
      <c r="M203" s="34"/>
      <c r="N203" s="34"/>
      <c r="P203" s="4"/>
      <c r="Q203" s="4"/>
    </row>
    <row r="204" spans="1:17" s="12" customFormat="1" ht="47.25" customHeight="1">
      <c r="A204" s="3">
        <v>191</v>
      </c>
      <c r="B204" s="22" t="s">
        <v>402</v>
      </c>
      <c r="C204" s="19">
        <v>191</v>
      </c>
      <c r="D204" s="10" t="s">
        <v>167</v>
      </c>
      <c r="E204" s="14" t="s">
        <v>344</v>
      </c>
      <c r="F204" s="34" t="s">
        <v>400</v>
      </c>
      <c r="G204" s="34"/>
      <c r="H204" s="11">
        <v>0.45</v>
      </c>
      <c r="I204" s="59">
        <v>4.5</v>
      </c>
      <c r="J204" s="59"/>
      <c r="K204" s="59"/>
      <c r="L204" s="34">
        <f t="shared" si="14"/>
        <v>2.025</v>
      </c>
      <c r="M204" s="34"/>
      <c r="N204" s="34"/>
      <c r="P204" s="13"/>
      <c r="Q204" s="13"/>
    </row>
    <row r="205" spans="1:14" ht="51.75" customHeight="1">
      <c r="A205" s="3">
        <v>192</v>
      </c>
      <c r="B205" s="22" t="s">
        <v>402</v>
      </c>
      <c r="C205" s="19">
        <v>192</v>
      </c>
      <c r="D205" s="1" t="s">
        <v>477</v>
      </c>
      <c r="E205" s="14" t="s">
        <v>345</v>
      </c>
      <c r="F205" s="34" t="s">
        <v>398</v>
      </c>
      <c r="G205" s="34"/>
      <c r="H205" s="6">
        <v>0.267</v>
      </c>
      <c r="I205" s="35">
        <v>4.5</v>
      </c>
      <c r="J205" s="35"/>
      <c r="K205" s="35"/>
      <c r="L205" s="34">
        <f t="shared" si="14"/>
        <v>1.2015</v>
      </c>
      <c r="M205" s="34"/>
      <c r="N205" s="34"/>
    </row>
    <row r="206" spans="1:14" ht="39" customHeight="1">
      <c r="A206" s="3">
        <v>193</v>
      </c>
      <c r="B206" s="22" t="s">
        <v>402</v>
      </c>
      <c r="C206" s="19">
        <v>193</v>
      </c>
      <c r="D206" s="1" t="s">
        <v>435</v>
      </c>
      <c r="E206" s="14" t="s">
        <v>347</v>
      </c>
      <c r="F206" s="34" t="s">
        <v>398</v>
      </c>
      <c r="G206" s="34"/>
      <c r="H206" s="6">
        <v>0.693</v>
      </c>
      <c r="I206" s="35">
        <v>4.5</v>
      </c>
      <c r="J206" s="35"/>
      <c r="K206" s="35"/>
      <c r="L206" s="34">
        <f t="shared" si="14"/>
        <v>3.1184999999999996</v>
      </c>
      <c r="M206" s="34"/>
      <c r="N206" s="34"/>
    </row>
    <row r="207" spans="1:14" ht="51.75" customHeight="1">
      <c r="A207" s="3">
        <v>194</v>
      </c>
      <c r="B207" s="22" t="s">
        <v>402</v>
      </c>
      <c r="C207" s="19">
        <v>194</v>
      </c>
      <c r="D207" s="1" t="s">
        <v>434</v>
      </c>
      <c r="E207" s="14" t="s">
        <v>346</v>
      </c>
      <c r="F207" s="34" t="s">
        <v>398</v>
      </c>
      <c r="G207" s="34"/>
      <c r="H207" s="6">
        <v>0.7</v>
      </c>
      <c r="I207" s="35">
        <v>4.5</v>
      </c>
      <c r="J207" s="35"/>
      <c r="K207" s="35"/>
      <c r="L207" s="34">
        <f t="shared" si="14"/>
        <v>3.15</v>
      </c>
      <c r="M207" s="34"/>
      <c r="N207" s="34"/>
    </row>
    <row r="208" spans="1:14" ht="51.75" customHeight="1">
      <c r="A208" s="3">
        <v>195</v>
      </c>
      <c r="B208" s="22" t="s">
        <v>402</v>
      </c>
      <c r="C208" s="19">
        <v>195</v>
      </c>
      <c r="D208" s="1" t="s">
        <v>437</v>
      </c>
      <c r="E208" s="14" t="s">
        <v>348</v>
      </c>
      <c r="F208" s="34" t="s">
        <v>398</v>
      </c>
      <c r="G208" s="34"/>
      <c r="H208" s="6">
        <v>0.542</v>
      </c>
      <c r="I208" s="35">
        <v>4.5</v>
      </c>
      <c r="J208" s="35"/>
      <c r="K208" s="35"/>
      <c r="L208" s="34">
        <f>H208*I208</f>
        <v>2.439</v>
      </c>
      <c r="M208" s="34"/>
      <c r="N208" s="34"/>
    </row>
    <row r="209" spans="1:14" ht="39" customHeight="1">
      <c r="A209" s="3">
        <v>196</v>
      </c>
      <c r="B209" s="22" t="s">
        <v>402</v>
      </c>
      <c r="C209" s="19">
        <v>196</v>
      </c>
      <c r="D209" s="1" t="s">
        <v>438</v>
      </c>
      <c r="E209" s="14" t="s">
        <v>349</v>
      </c>
      <c r="F209" s="34" t="s">
        <v>398</v>
      </c>
      <c r="G209" s="34"/>
      <c r="H209" s="6">
        <v>1.004</v>
      </c>
      <c r="I209" s="35">
        <v>4.5</v>
      </c>
      <c r="J209" s="35"/>
      <c r="K209" s="35"/>
      <c r="L209" s="34">
        <f aca="true" t="shared" si="15" ref="L209:L215">H209*I209</f>
        <v>4.518</v>
      </c>
      <c r="M209" s="34"/>
      <c r="N209" s="34"/>
    </row>
    <row r="210" spans="1:14" ht="51.75" customHeight="1">
      <c r="A210" s="3">
        <v>197</v>
      </c>
      <c r="B210" s="22" t="s">
        <v>402</v>
      </c>
      <c r="C210" s="19">
        <v>197</v>
      </c>
      <c r="D210" s="1" t="s">
        <v>440</v>
      </c>
      <c r="E210" s="14" t="s">
        <v>355</v>
      </c>
      <c r="F210" s="34" t="s">
        <v>398</v>
      </c>
      <c r="G210" s="34"/>
      <c r="H210" s="6">
        <v>0.787</v>
      </c>
      <c r="I210" s="35">
        <v>4.5</v>
      </c>
      <c r="J210" s="35"/>
      <c r="K210" s="35"/>
      <c r="L210" s="34">
        <f t="shared" si="15"/>
        <v>3.5415</v>
      </c>
      <c r="M210" s="34"/>
      <c r="N210" s="34"/>
    </row>
    <row r="211" spans="1:14" ht="51.75" customHeight="1">
      <c r="A211" s="3">
        <v>198</v>
      </c>
      <c r="B211" s="22" t="s">
        <v>402</v>
      </c>
      <c r="C211" s="19">
        <v>198</v>
      </c>
      <c r="D211" s="1" t="s">
        <v>441</v>
      </c>
      <c r="E211" s="14" t="s">
        <v>350</v>
      </c>
      <c r="F211" s="35" t="s">
        <v>399</v>
      </c>
      <c r="G211" s="35"/>
      <c r="H211" s="6">
        <v>0.332</v>
      </c>
      <c r="I211" s="35">
        <v>4.5</v>
      </c>
      <c r="J211" s="35"/>
      <c r="K211" s="35"/>
      <c r="L211" s="34">
        <f t="shared" si="15"/>
        <v>1.494</v>
      </c>
      <c r="M211" s="34"/>
      <c r="N211" s="34"/>
    </row>
    <row r="212" spans="1:14" ht="51.75" customHeight="1">
      <c r="A212" s="3">
        <v>199</v>
      </c>
      <c r="B212" s="22" t="s">
        <v>402</v>
      </c>
      <c r="C212" s="19">
        <v>199</v>
      </c>
      <c r="D212" s="1" t="s">
        <v>444</v>
      </c>
      <c r="E212" s="14" t="s">
        <v>352</v>
      </c>
      <c r="F212" s="34" t="s">
        <v>398</v>
      </c>
      <c r="G212" s="34"/>
      <c r="H212" s="6">
        <v>1.16</v>
      </c>
      <c r="I212" s="35">
        <v>4.5</v>
      </c>
      <c r="J212" s="35"/>
      <c r="K212" s="35"/>
      <c r="L212" s="34">
        <f t="shared" si="15"/>
        <v>5.22</v>
      </c>
      <c r="M212" s="34"/>
      <c r="N212" s="34"/>
    </row>
    <row r="213" spans="1:14" ht="51.75" customHeight="1">
      <c r="A213" s="3">
        <v>200</v>
      </c>
      <c r="B213" s="22" t="s">
        <v>402</v>
      </c>
      <c r="C213" s="19">
        <v>200</v>
      </c>
      <c r="D213" s="1" t="s">
        <v>443</v>
      </c>
      <c r="E213" s="14" t="s">
        <v>354</v>
      </c>
      <c r="F213" s="34" t="s">
        <v>398</v>
      </c>
      <c r="G213" s="34"/>
      <c r="H213" s="6">
        <v>1.52</v>
      </c>
      <c r="I213" s="35">
        <v>4.5</v>
      </c>
      <c r="J213" s="35"/>
      <c r="K213" s="35"/>
      <c r="L213" s="34">
        <f t="shared" si="15"/>
        <v>6.84</v>
      </c>
      <c r="M213" s="34"/>
      <c r="N213" s="34"/>
    </row>
    <row r="214" spans="1:14" ht="39" customHeight="1">
      <c r="A214" s="3">
        <v>201</v>
      </c>
      <c r="B214" s="22" t="s">
        <v>402</v>
      </c>
      <c r="C214" s="19">
        <v>201</v>
      </c>
      <c r="D214" s="1" t="s">
        <v>478</v>
      </c>
      <c r="E214" s="14" t="s">
        <v>353</v>
      </c>
      <c r="F214" s="34" t="s">
        <v>398</v>
      </c>
      <c r="G214" s="34"/>
      <c r="H214" s="6">
        <v>0.315</v>
      </c>
      <c r="I214" s="35">
        <v>4.5</v>
      </c>
      <c r="J214" s="35"/>
      <c r="K214" s="35"/>
      <c r="L214" s="34">
        <f t="shared" si="15"/>
        <v>1.4175</v>
      </c>
      <c r="M214" s="34"/>
      <c r="N214" s="34"/>
    </row>
    <row r="215" spans="1:14" ht="47.25" customHeight="1">
      <c r="A215" s="3">
        <v>202</v>
      </c>
      <c r="B215" s="22" t="s">
        <v>402</v>
      </c>
      <c r="C215" s="19">
        <v>202</v>
      </c>
      <c r="D215" s="2" t="s">
        <v>384</v>
      </c>
      <c r="E215" s="14" t="s">
        <v>385</v>
      </c>
      <c r="F215" s="34" t="s">
        <v>398</v>
      </c>
      <c r="G215" s="34"/>
      <c r="H215" s="6">
        <v>3.5</v>
      </c>
      <c r="I215" s="35">
        <v>4</v>
      </c>
      <c r="J215" s="35"/>
      <c r="K215" s="35"/>
      <c r="L215" s="34">
        <f t="shared" si="15"/>
        <v>14</v>
      </c>
      <c r="M215" s="34"/>
      <c r="N215" s="34"/>
    </row>
    <row r="216" spans="1:14" ht="32.25" customHeight="1">
      <c r="A216" s="3">
        <v>203</v>
      </c>
      <c r="B216" s="22" t="s">
        <v>402</v>
      </c>
      <c r="C216" s="19">
        <v>203</v>
      </c>
      <c r="D216" s="2" t="s">
        <v>472</v>
      </c>
      <c r="E216" s="14" t="s">
        <v>356</v>
      </c>
      <c r="F216" s="34" t="s">
        <v>398</v>
      </c>
      <c r="G216" s="34"/>
      <c r="H216" s="6">
        <v>2.1</v>
      </c>
      <c r="I216" s="35">
        <v>4</v>
      </c>
      <c r="J216" s="35"/>
      <c r="K216" s="35"/>
      <c r="L216" s="34">
        <f>H216*I216</f>
        <v>8.4</v>
      </c>
      <c r="M216" s="34"/>
      <c r="N216" s="34"/>
    </row>
    <row r="217" spans="1:14" ht="26.25" customHeight="1">
      <c r="A217" s="3">
        <v>204</v>
      </c>
      <c r="B217" s="22" t="s">
        <v>402</v>
      </c>
      <c r="C217" s="19">
        <v>204</v>
      </c>
      <c r="D217" s="1" t="s">
        <v>479</v>
      </c>
      <c r="E217" s="14" t="s">
        <v>357</v>
      </c>
      <c r="F217" s="34" t="s">
        <v>398</v>
      </c>
      <c r="G217" s="34"/>
      <c r="H217" s="6">
        <v>0.748</v>
      </c>
      <c r="I217" s="35">
        <v>4</v>
      </c>
      <c r="J217" s="35"/>
      <c r="K217" s="35"/>
      <c r="L217" s="34">
        <f aca="true" t="shared" si="16" ref="L217:L227">H217*I217</f>
        <v>2.992</v>
      </c>
      <c r="M217" s="34"/>
      <c r="N217" s="34"/>
    </row>
    <row r="218" spans="1:14" ht="39" customHeight="1">
      <c r="A218" s="3">
        <v>205</v>
      </c>
      <c r="B218" s="22" t="s">
        <v>402</v>
      </c>
      <c r="C218" s="19">
        <v>205</v>
      </c>
      <c r="D218" s="1" t="s">
        <v>480</v>
      </c>
      <c r="E218" s="14" t="s">
        <v>351</v>
      </c>
      <c r="F218" s="34" t="s">
        <v>398</v>
      </c>
      <c r="G218" s="34"/>
      <c r="H218" s="6">
        <v>0.35</v>
      </c>
      <c r="I218" s="35">
        <v>4</v>
      </c>
      <c r="J218" s="35"/>
      <c r="K218" s="35"/>
      <c r="L218" s="34">
        <f t="shared" si="16"/>
        <v>1.4</v>
      </c>
      <c r="M218" s="34"/>
      <c r="N218" s="34"/>
    </row>
    <row r="219" spans="1:14" ht="42" customHeight="1">
      <c r="A219" s="3">
        <v>206</v>
      </c>
      <c r="B219" s="22" t="s">
        <v>402</v>
      </c>
      <c r="C219" s="19">
        <v>206</v>
      </c>
      <c r="D219" s="1" t="s">
        <v>448</v>
      </c>
      <c r="E219" s="14" t="s">
        <v>358</v>
      </c>
      <c r="F219" s="34" t="s">
        <v>398</v>
      </c>
      <c r="G219" s="34"/>
      <c r="H219" s="6">
        <v>0.2</v>
      </c>
      <c r="I219" s="35">
        <v>4</v>
      </c>
      <c r="J219" s="35"/>
      <c r="K219" s="35"/>
      <c r="L219" s="34">
        <f t="shared" si="16"/>
        <v>0.8</v>
      </c>
      <c r="M219" s="34"/>
      <c r="N219" s="34"/>
    </row>
    <row r="220" spans="1:14" ht="39" customHeight="1">
      <c r="A220" s="3">
        <v>207</v>
      </c>
      <c r="B220" s="22" t="s">
        <v>402</v>
      </c>
      <c r="C220" s="19">
        <v>207</v>
      </c>
      <c r="D220" s="1" t="s">
        <v>455</v>
      </c>
      <c r="E220" s="14" t="s">
        <v>359</v>
      </c>
      <c r="F220" s="34" t="s">
        <v>398</v>
      </c>
      <c r="G220" s="34"/>
      <c r="H220" s="6">
        <v>0.35</v>
      </c>
      <c r="I220" s="35">
        <v>4</v>
      </c>
      <c r="J220" s="35"/>
      <c r="K220" s="35"/>
      <c r="L220" s="34">
        <f t="shared" si="16"/>
        <v>1.4</v>
      </c>
      <c r="M220" s="34"/>
      <c r="N220" s="34"/>
    </row>
    <row r="221" spans="1:14" ht="39" customHeight="1">
      <c r="A221" s="3">
        <v>208</v>
      </c>
      <c r="B221" s="22" t="s">
        <v>402</v>
      </c>
      <c r="C221" s="19">
        <v>208</v>
      </c>
      <c r="D221" s="1" t="s">
        <v>463</v>
      </c>
      <c r="E221" s="14" t="s">
        <v>358</v>
      </c>
      <c r="F221" s="35" t="s">
        <v>400</v>
      </c>
      <c r="G221" s="35"/>
      <c r="H221" s="6">
        <v>0.5</v>
      </c>
      <c r="I221" s="35">
        <v>4</v>
      </c>
      <c r="J221" s="35"/>
      <c r="K221" s="35"/>
      <c r="L221" s="34">
        <f t="shared" si="16"/>
        <v>2</v>
      </c>
      <c r="M221" s="34"/>
      <c r="N221" s="34"/>
    </row>
    <row r="222" spans="1:14" ht="36" customHeight="1">
      <c r="A222" s="3">
        <v>209</v>
      </c>
      <c r="B222" s="22" t="s">
        <v>402</v>
      </c>
      <c r="C222" s="19">
        <v>209</v>
      </c>
      <c r="D222" s="1" t="s">
        <v>452</v>
      </c>
      <c r="E222" s="14" t="s">
        <v>481</v>
      </c>
      <c r="F222" s="35" t="s">
        <v>400</v>
      </c>
      <c r="G222" s="35"/>
      <c r="H222" s="6">
        <v>1.7</v>
      </c>
      <c r="I222" s="35">
        <v>4</v>
      </c>
      <c r="J222" s="35"/>
      <c r="K222" s="35"/>
      <c r="L222" s="34">
        <f t="shared" si="16"/>
        <v>6.8</v>
      </c>
      <c r="M222" s="34"/>
      <c r="N222" s="34"/>
    </row>
    <row r="223" spans="1:14" ht="29.25" customHeight="1">
      <c r="A223" s="3">
        <v>210</v>
      </c>
      <c r="B223" s="22" t="s">
        <v>402</v>
      </c>
      <c r="C223" s="19">
        <v>210</v>
      </c>
      <c r="D223" s="1" t="s">
        <v>461</v>
      </c>
      <c r="E223" s="14" t="s">
        <v>482</v>
      </c>
      <c r="F223" s="35" t="s">
        <v>400</v>
      </c>
      <c r="G223" s="35"/>
      <c r="H223" s="6">
        <v>0.71</v>
      </c>
      <c r="I223" s="35">
        <v>4</v>
      </c>
      <c r="J223" s="35"/>
      <c r="K223" s="35"/>
      <c r="L223" s="34">
        <f t="shared" si="16"/>
        <v>2.84</v>
      </c>
      <c r="M223" s="34"/>
      <c r="N223" s="34"/>
    </row>
    <row r="224" spans="1:14" ht="30" customHeight="1">
      <c r="A224" s="3">
        <v>211</v>
      </c>
      <c r="B224" s="22" t="s">
        <v>402</v>
      </c>
      <c r="C224" s="19">
        <v>211</v>
      </c>
      <c r="D224" s="1" t="s">
        <v>449</v>
      </c>
      <c r="E224" s="14" t="s">
        <v>483</v>
      </c>
      <c r="F224" s="35" t="s">
        <v>400</v>
      </c>
      <c r="G224" s="35"/>
      <c r="H224" s="6">
        <v>0.9</v>
      </c>
      <c r="I224" s="35">
        <v>4</v>
      </c>
      <c r="J224" s="35"/>
      <c r="K224" s="35"/>
      <c r="L224" s="34">
        <f t="shared" si="16"/>
        <v>3.6</v>
      </c>
      <c r="M224" s="34"/>
      <c r="N224" s="34"/>
    </row>
    <row r="225" spans="1:14" ht="39" customHeight="1">
      <c r="A225" s="3">
        <v>212</v>
      </c>
      <c r="B225" s="22" t="s">
        <v>402</v>
      </c>
      <c r="C225" s="19">
        <v>212</v>
      </c>
      <c r="D225" s="1" t="s">
        <v>450</v>
      </c>
      <c r="E225" s="14" t="s">
        <v>484</v>
      </c>
      <c r="F225" s="35" t="s">
        <v>400</v>
      </c>
      <c r="G225" s="35"/>
      <c r="H225" s="6">
        <v>1.15</v>
      </c>
      <c r="I225" s="35">
        <v>4</v>
      </c>
      <c r="J225" s="35"/>
      <c r="K225" s="35"/>
      <c r="L225" s="34">
        <f t="shared" si="16"/>
        <v>4.6</v>
      </c>
      <c r="M225" s="34"/>
      <c r="N225" s="34"/>
    </row>
    <row r="226" spans="1:14" ht="26.25" customHeight="1">
      <c r="A226" s="3">
        <v>213</v>
      </c>
      <c r="B226" s="22" t="s">
        <v>402</v>
      </c>
      <c r="C226" s="19">
        <v>213</v>
      </c>
      <c r="D226" s="1" t="s">
        <v>453</v>
      </c>
      <c r="E226" s="14" t="s">
        <v>485</v>
      </c>
      <c r="F226" s="34" t="s">
        <v>398</v>
      </c>
      <c r="G226" s="34"/>
      <c r="H226" s="6">
        <v>1.35</v>
      </c>
      <c r="I226" s="35">
        <v>4</v>
      </c>
      <c r="J226" s="35"/>
      <c r="K226" s="35"/>
      <c r="L226" s="34">
        <f t="shared" si="16"/>
        <v>5.4</v>
      </c>
      <c r="M226" s="34"/>
      <c r="N226" s="34"/>
    </row>
    <row r="227" spans="1:14" ht="26.25" customHeight="1">
      <c r="A227" s="3">
        <v>214</v>
      </c>
      <c r="B227" s="22" t="s">
        <v>402</v>
      </c>
      <c r="C227" s="19">
        <v>214</v>
      </c>
      <c r="D227" s="1" t="s">
        <v>458</v>
      </c>
      <c r="E227" s="14" t="s">
        <v>486</v>
      </c>
      <c r="F227" s="35" t="s">
        <v>400</v>
      </c>
      <c r="G227" s="35"/>
      <c r="H227" s="6">
        <v>1.35</v>
      </c>
      <c r="I227" s="35">
        <v>4</v>
      </c>
      <c r="J227" s="35"/>
      <c r="K227" s="35"/>
      <c r="L227" s="34">
        <f t="shared" si="16"/>
        <v>5.4</v>
      </c>
      <c r="M227" s="34"/>
      <c r="N227" s="34"/>
    </row>
    <row r="228" spans="1:14" ht="39" customHeight="1">
      <c r="A228" s="3">
        <v>215</v>
      </c>
      <c r="B228" s="22" t="s">
        <v>402</v>
      </c>
      <c r="C228" s="19">
        <v>215</v>
      </c>
      <c r="D228" s="1" t="s">
        <v>454</v>
      </c>
      <c r="E228" s="14" t="s">
        <v>487</v>
      </c>
      <c r="F228" s="35" t="s">
        <v>400</v>
      </c>
      <c r="G228" s="35"/>
      <c r="H228" s="6">
        <v>1.4</v>
      </c>
      <c r="I228" s="35">
        <v>4</v>
      </c>
      <c r="J228" s="35"/>
      <c r="K228" s="35"/>
      <c r="L228" s="34">
        <f>H228*I228</f>
        <v>5.6</v>
      </c>
      <c r="M228" s="34"/>
      <c r="N228" s="34"/>
    </row>
    <row r="229" spans="1:14" ht="35.25" customHeight="1">
      <c r="A229" s="3">
        <v>216</v>
      </c>
      <c r="B229" s="22" t="s">
        <v>402</v>
      </c>
      <c r="C229" s="19">
        <v>216</v>
      </c>
      <c r="D229" s="2" t="s">
        <v>459</v>
      </c>
      <c r="E229" s="14" t="s">
        <v>488</v>
      </c>
      <c r="F229" s="35" t="s">
        <v>399</v>
      </c>
      <c r="G229" s="35"/>
      <c r="H229" s="6">
        <v>1.2</v>
      </c>
      <c r="I229" s="35">
        <v>4.5</v>
      </c>
      <c r="J229" s="35"/>
      <c r="K229" s="35"/>
      <c r="L229" s="34">
        <f>H229*I229</f>
        <v>5.3999999999999995</v>
      </c>
      <c r="M229" s="34"/>
      <c r="N229" s="34"/>
    </row>
    <row r="230" spans="1:14" ht="31.5">
      <c r="A230" s="2"/>
      <c r="B230" s="23"/>
      <c r="C230" s="20"/>
      <c r="D230" s="2" t="s">
        <v>166</v>
      </c>
      <c r="E230" s="17"/>
      <c r="F230" s="32"/>
      <c r="G230" s="32"/>
      <c r="H230" s="9">
        <f>SUM(H14:H229)</f>
        <v>195.28539999999998</v>
      </c>
      <c r="I230" s="32"/>
      <c r="J230" s="32"/>
      <c r="K230" s="32"/>
      <c r="L230" s="35">
        <f>SUM(L14:N229)*1000</f>
        <v>1355815.1199999999</v>
      </c>
      <c r="M230" s="35"/>
      <c r="N230" s="35"/>
    </row>
    <row r="234" spans="2:13" ht="12.75">
      <c r="B234" s="62" t="s">
        <v>396</v>
      </c>
      <c r="C234" s="62"/>
      <c r="D234" s="62"/>
      <c r="E234" s="62"/>
      <c r="H234" s="65" t="s">
        <v>397</v>
      </c>
      <c r="I234" s="65"/>
      <c r="J234" s="65"/>
      <c r="K234" s="65"/>
      <c r="L234" s="65"/>
      <c r="M234" s="65"/>
    </row>
    <row r="235" spans="2:13" ht="12.75">
      <c r="B235" s="62"/>
      <c r="C235" s="62"/>
      <c r="D235" s="62"/>
      <c r="E235" s="62"/>
      <c r="H235" s="65"/>
      <c r="I235" s="65"/>
      <c r="J235" s="65"/>
      <c r="K235" s="65"/>
      <c r="L235" s="65"/>
      <c r="M235" s="65"/>
    </row>
  </sheetData>
  <sheetProtection/>
  <mergeCells count="668">
    <mergeCell ref="A10:N10"/>
    <mergeCell ref="E11:E13"/>
    <mergeCell ref="D11:D13"/>
    <mergeCell ref="A11:A13"/>
    <mergeCell ref="F11:G13"/>
    <mergeCell ref="H11:H13"/>
    <mergeCell ref="I11:N11"/>
    <mergeCell ref="B11:C13"/>
    <mergeCell ref="A9:N9"/>
    <mergeCell ref="I12:K13"/>
    <mergeCell ref="L12:N13"/>
    <mergeCell ref="F17:G17"/>
    <mergeCell ref="I17:K17"/>
    <mergeCell ref="L17:N17"/>
    <mergeCell ref="F14:G14"/>
    <mergeCell ref="F15:G15"/>
    <mergeCell ref="I14:K14"/>
    <mergeCell ref="I15:K15"/>
    <mergeCell ref="F18:G18"/>
    <mergeCell ref="I18:K18"/>
    <mergeCell ref="L18:N18"/>
    <mergeCell ref="F19:G19"/>
    <mergeCell ref="I19:K19"/>
    <mergeCell ref="L19:N19"/>
    <mergeCell ref="F20:G20"/>
    <mergeCell ref="I20:K20"/>
    <mergeCell ref="L20:N20"/>
    <mergeCell ref="F21:G21"/>
    <mergeCell ref="I21:K21"/>
    <mergeCell ref="L21:N21"/>
    <mergeCell ref="F22:G22"/>
    <mergeCell ref="I22:K22"/>
    <mergeCell ref="L22:N22"/>
    <mergeCell ref="F23:G23"/>
    <mergeCell ref="I23:K23"/>
    <mergeCell ref="L23:N23"/>
    <mergeCell ref="F24:G24"/>
    <mergeCell ref="I24:K24"/>
    <mergeCell ref="L24:N24"/>
    <mergeCell ref="F25:G25"/>
    <mergeCell ref="I25:K25"/>
    <mergeCell ref="L25:N25"/>
    <mergeCell ref="F26:G26"/>
    <mergeCell ref="I26:K26"/>
    <mergeCell ref="L26:N26"/>
    <mergeCell ref="F27:G27"/>
    <mergeCell ref="I27:K27"/>
    <mergeCell ref="L27:N27"/>
    <mergeCell ref="F28:G28"/>
    <mergeCell ref="I28:K28"/>
    <mergeCell ref="L28:N28"/>
    <mergeCell ref="F29:G29"/>
    <mergeCell ref="I29:K29"/>
    <mergeCell ref="L29:N29"/>
    <mergeCell ref="F31:G31"/>
    <mergeCell ref="I31:K31"/>
    <mergeCell ref="L31:N31"/>
    <mergeCell ref="F30:G30"/>
    <mergeCell ref="I30:K30"/>
    <mergeCell ref="L30:N30"/>
    <mergeCell ref="F32:G32"/>
    <mergeCell ref="I32:K32"/>
    <mergeCell ref="L32:N32"/>
    <mergeCell ref="F33:G33"/>
    <mergeCell ref="I33:K33"/>
    <mergeCell ref="L33:N33"/>
    <mergeCell ref="F34:G34"/>
    <mergeCell ref="I34:K34"/>
    <mergeCell ref="L34:N34"/>
    <mergeCell ref="F35:G35"/>
    <mergeCell ref="I35:K35"/>
    <mergeCell ref="L35:N35"/>
    <mergeCell ref="F36:G36"/>
    <mergeCell ref="I36:K36"/>
    <mergeCell ref="L36:N36"/>
    <mergeCell ref="F37:G37"/>
    <mergeCell ref="I37:K37"/>
    <mergeCell ref="L37:N37"/>
    <mergeCell ref="F38:G38"/>
    <mergeCell ref="I38:K38"/>
    <mergeCell ref="L38:N38"/>
    <mergeCell ref="F39:G39"/>
    <mergeCell ref="I39:K39"/>
    <mergeCell ref="L39:N39"/>
    <mergeCell ref="F40:G40"/>
    <mergeCell ref="I40:K40"/>
    <mergeCell ref="L40:N40"/>
    <mergeCell ref="F41:G41"/>
    <mergeCell ref="I41:K41"/>
    <mergeCell ref="L41:N41"/>
    <mergeCell ref="F42:G42"/>
    <mergeCell ref="I42:K42"/>
    <mergeCell ref="L42:N42"/>
    <mergeCell ref="F43:G43"/>
    <mergeCell ref="I43:K43"/>
    <mergeCell ref="L43:N43"/>
    <mergeCell ref="F44:G44"/>
    <mergeCell ref="I44:K44"/>
    <mergeCell ref="L44:N44"/>
    <mergeCell ref="F45:G45"/>
    <mergeCell ref="I45:K45"/>
    <mergeCell ref="L45:N45"/>
    <mergeCell ref="F46:G46"/>
    <mergeCell ref="I46:K46"/>
    <mergeCell ref="L46:N46"/>
    <mergeCell ref="F47:G47"/>
    <mergeCell ref="I47:K47"/>
    <mergeCell ref="L47:N47"/>
    <mergeCell ref="F48:G48"/>
    <mergeCell ref="I48:K48"/>
    <mergeCell ref="L48:N48"/>
    <mergeCell ref="F49:G49"/>
    <mergeCell ref="I49:K49"/>
    <mergeCell ref="L49:N49"/>
    <mergeCell ref="F50:G50"/>
    <mergeCell ref="I50:K50"/>
    <mergeCell ref="L50:N50"/>
    <mergeCell ref="F51:G51"/>
    <mergeCell ref="I51:K51"/>
    <mergeCell ref="L51:N51"/>
    <mergeCell ref="F52:G52"/>
    <mergeCell ref="I52:K52"/>
    <mergeCell ref="L52:N52"/>
    <mergeCell ref="F53:G53"/>
    <mergeCell ref="I53:K53"/>
    <mergeCell ref="L53:N53"/>
    <mergeCell ref="F54:G54"/>
    <mergeCell ref="I54:K54"/>
    <mergeCell ref="L54:N54"/>
    <mergeCell ref="F55:G55"/>
    <mergeCell ref="I55:K55"/>
    <mergeCell ref="L55:N55"/>
    <mergeCell ref="F56:G56"/>
    <mergeCell ref="I56:K56"/>
    <mergeCell ref="L56:N56"/>
    <mergeCell ref="F57:G57"/>
    <mergeCell ref="I57:K57"/>
    <mergeCell ref="L57:N57"/>
    <mergeCell ref="F58:G58"/>
    <mergeCell ref="I58:K58"/>
    <mergeCell ref="L58:N58"/>
    <mergeCell ref="F59:G59"/>
    <mergeCell ref="I59:K59"/>
    <mergeCell ref="L59:N59"/>
    <mergeCell ref="F60:G60"/>
    <mergeCell ref="I60:K60"/>
    <mergeCell ref="L60:N60"/>
    <mergeCell ref="F61:G61"/>
    <mergeCell ref="I61:K61"/>
    <mergeCell ref="L61:N61"/>
    <mergeCell ref="F62:G62"/>
    <mergeCell ref="I62:K62"/>
    <mergeCell ref="L62:N62"/>
    <mergeCell ref="F63:G63"/>
    <mergeCell ref="I63:K63"/>
    <mergeCell ref="L63:N63"/>
    <mergeCell ref="F64:G64"/>
    <mergeCell ref="I64:K64"/>
    <mergeCell ref="L64:N64"/>
    <mergeCell ref="F65:G65"/>
    <mergeCell ref="I65:K65"/>
    <mergeCell ref="L65:N65"/>
    <mergeCell ref="F66:G66"/>
    <mergeCell ref="I66:K66"/>
    <mergeCell ref="L66:N66"/>
    <mergeCell ref="F67:G67"/>
    <mergeCell ref="I67:K67"/>
    <mergeCell ref="L67:N67"/>
    <mergeCell ref="F68:G68"/>
    <mergeCell ref="I68:K68"/>
    <mergeCell ref="L68:N68"/>
    <mergeCell ref="F69:G69"/>
    <mergeCell ref="I69:K69"/>
    <mergeCell ref="L69:N69"/>
    <mergeCell ref="F70:G70"/>
    <mergeCell ref="I70:K70"/>
    <mergeCell ref="L70:N70"/>
    <mergeCell ref="F71:G71"/>
    <mergeCell ref="I71:K71"/>
    <mergeCell ref="L71:N71"/>
    <mergeCell ref="F72:G72"/>
    <mergeCell ref="I72:K72"/>
    <mergeCell ref="L72:N72"/>
    <mergeCell ref="F73:G73"/>
    <mergeCell ref="I73:K73"/>
    <mergeCell ref="L73:N73"/>
    <mergeCell ref="F74:G74"/>
    <mergeCell ref="I74:K74"/>
    <mergeCell ref="L74:N74"/>
    <mergeCell ref="F75:G75"/>
    <mergeCell ref="I75:K75"/>
    <mergeCell ref="L75:N75"/>
    <mergeCell ref="F76:G76"/>
    <mergeCell ref="I76:K76"/>
    <mergeCell ref="L76:N76"/>
    <mergeCell ref="F77:G77"/>
    <mergeCell ref="I77:K77"/>
    <mergeCell ref="L77:N77"/>
    <mergeCell ref="F78:G78"/>
    <mergeCell ref="I78:K78"/>
    <mergeCell ref="L78:N78"/>
    <mergeCell ref="F79:G79"/>
    <mergeCell ref="I79:K79"/>
    <mergeCell ref="L79:N79"/>
    <mergeCell ref="F80:G80"/>
    <mergeCell ref="I80:K80"/>
    <mergeCell ref="L80:N80"/>
    <mergeCell ref="F81:G81"/>
    <mergeCell ref="I81:K81"/>
    <mergeCell ref="L81:N81"/>
    <mergeCell ref="F82:G82"/>
    <mergeCell ref="I82:K82"/>
    <mergeCell ref="L82:N82"/>
    <mergeCell ref="F83:G83"/>
    <mergeCell ref="I83:K83"/>
    <mergeCell ref="L83:N83"/>
    <mergeCell ref="F84:G84"/>
    <mergeCell ref="I84:K84"/>
    <mergeCell ref="L84:N84"/>
    <mergeCell ref="F85:G85"/>
    <mergeCell ref="I85:K85"/>
    <mergeCell ref="L85:N85"/>
    <mergeCell ref="F86:G86"/>
    <mergeCell ref="I86:K86"/>
    <mergeCell ref="L86:N86"/>
    <mergeCell ref="F87:G87"/>
    <mergeCell ref="I87:K87"/>
    <mergeCell ref="L87:N87"/>
    <mergeCell ref="F88:G88"/>
    <mergeCell ref="I88:K88"/>
    <mergeCell ref="L88:N88"/>
    <mergeCell ref="F89:G89"/>
    <mergeCell ref="I89:K89"/>
    <mergeCell ref="L89:N89"/>
    <mergeCell ref="F90:G90"/>
    <mergeCell ref="I90:K90"/>
    <mergeCell ref="L90:N90"/>
    <mergeCell ref="F91:G91"/>
    <mergeCell ref="I91:K91"/>
    <mergeCell ref="L91:N91"/>
    <mergeCell ref="F92:G92"/>
    <mergeCell ref="I92:K92"/>
    <mergeCell ref="L92:N92"/>
    <mergeCell ref="F93:G93"/>
    <mergeCell ref="I93:K93"/>
    <mergeCell ref="L93:N93"/>
    <mergeCell ref="F94:G94"/>
    <mergeCell ref="I94:K94"/>
    <mergeCell ref="L94:N94"/>
    <mergeCell ref="F95:G95"/>
    <mergeCell ref="I95:K95"/>
    <mergeCell ref="L95:N95"/>
    <mergeCell ref="F96:G96"/>
    <mergeCell ref="I96:K96"/>
    <mergeCell ref="L96:N96"/>
    <mergeCell ref="F97:G97"/>
    <mergeCell ref="I97:K97"/>
    <mergeCell ref="L97:N97"/>
    <mergeCell ref="F98:G98"/>
    <mergeCell ref="I98:K98"/>
    <mergeCell ref="L98:N98"/>
    <mergeCell ref="F99:G99"/>
    <mergeCell ref="I99:K99"/>
    <mergeCell ref="L99:N99"/>
    <mergeCell ref="F102:G102"/>
    <mergeCell ref="I102:K102"/>
    <mergeCell ref="L102:N102"/>
    <mergeCell ref="F100:G100"/>
    <mergeCell ref="I100:K100"/>
    <mergeCell ref="L100:N100"/>
    <mergeCell ref="F101:G101"/>
    <mergeCell ref="I101:K101"/>
    <mergeCell ref="L101:N101"/>
    <mergeCell ref="F103:G103"/>
    <mergeCell ref="I103:K103"/>
    <mergeCell ref="L103:N103"/>
    <mergeCell ref="F104:G104"/>
    <mergeCell ref="I104:K104"/>
    <mergeCell ref="L104:N104"/>
    <mergeCell ref="F105:G105"/>
    <mergeCell ref="I105:K105"/>
    <mergeCell ref="L105:N105"/>
    <mergeCell ref="F106:G106"/>
    <mergeCell ref="I106:K106"/>
    <mergeCell ref="L106:N106"/>
    <mergeCell ref="F107:G107"/>
    <mergeCell ref="I107:K107"/>
    <mergeCell ref="L107:N107"/>
    <mergeCell ref="F108:G108"/>
    <mergeCell ref="I108:K108"/>
    <mergeCell ref="L108:N108"/>
    <mergeCell ref="F109:G109"/>
    <mergeCell ref="I109:K109"/>
    <mergeCell ref="L109:N109"/>
    <mergeCell ref="F110:G110"/>
    <mergeCell ref="I110:K110"/>
    <mergeCell ref="L110:N110"/>
    <mergeCell ref="F111:G111"/>
    <mergeCell ref="I111:K111"/>
    <mergeCell ref="L111:N111"/>
    <mergeCell ref="F112:G112"/>
    <mergeCell ref="I112:K112"/>
    <mergeCell ref="L112:N112"/>
    <mergeCell ref="F113:G113"/>
    <mergeCell ref="I113:K113"/>
    <mergeCell ref="L113:N113"/>
    <mergeCell ref="F114:G114"/>
    <mergeCell ref="I114:K114"/>
    <mergeCell ref="L114:N114"/>
    <mergeCell ref="F115:G115"/>
    <mergeCell ref="I115:K115"/>
    <mergeCell ref="L115:N115"/>
    <mergeCell ref="F116:G116"/>
    <mergeCell ref="I116:K116"/>
    <mergeCell ref="L116:N116"/>
    <mergeCell ref="F117:G117"/>
    <mergeCell ref="I117:K117"/>
    <mergeCell ref="L117:N117"/>
    <mergeCell ref="F118:G118"/>
    <mergeCell ref="I118:K118"/>
    <mergeCell ref="L118:N118"/>
    <mergeCell ref="F121:G121"/>
    <mergeCell ref="I121:K121"/>
    <mergeCell ref="L121:N121"/>
    <mergeCell ref="F119:G119"/>
    <mergeCell ref="I119:K119"/>
    <mergeCell ref="L119:N119"/>
    <mergeCell ref="F120:G120"/>
    <mergeCell ref="I120:K120"/>
    <mergeCell ref="L120:N120"/>
    <mergeCell ref="F122:G122"/>
    <mergeCell ref="I122:K122"/>
    <mergeCell ref="L122:N122"/>
    <mergeCell ref="F123:G123"/>
    <mergeCell ref="I123:K123"/>
    <mergeCell ref="L123:N123"/>
    <mergeCell ref="F124:G124"/>
    <mergeCell ref="I124:K124"/>
    <mergeCell ref="L124:N124"/>
    <mergeCell ref="F125:G125"/>
    <mergeCell ref="I125:K125"/>
    <mergeCell ref="L125:N125"/>
    <mergeCell ref="F126:G126"/>
    <mergeCell ref="I126:K126"/>
    <mergeCell ref="L126:N126"/>
    <mergeCell ref="F127:G127"/>
    <mergeCell ref="I127:K127"/>
    <mergeCell ref="L127:N127"/>
    <mergeCell ref="F128:G128"/>
    <mergeCell ref="I128:K128"/>
    <mergeCell ref="L128:N128"/>
    <mergeCell ref="F129:G129"/>
    <mergeCell ref="I129:K129"/>
    <mergeCell ref="L129:N129"/>
    <mergeCell ref="F130:G130"/>
    <mergeCell ref="I130:K130"/>
    <mergeCell ref="L130:N130"/>
    <mergeCell ref="F131:G131"/>
    <mergeCell ref="I131:K131"/>
    <mergeCell ref="L131:N131"/>
    <mergeCell ref="F132:G132"/>
    <mergeCell ref="I132:K132"/>
    <mergeCell ref="L132:N132"/>
    <mergeCell ref="F133:G133"/>
    <mergeCell ref="I133:K133"/>
    <mergeCell ref="L133:N133"/>
    <mergeCell ref="F134:G134"/>
    <mergeCell ref="I134:K134"/>
    <mergeCell ref="L134:N134"/>
    <mergeCell ref="F135:G135"/>
    <mergeCell ref="I135:K135"/>
    <mergeCell ref="L135:N135"/>
    <mergeCell ref="F136:G136"/>
    <mergeCell ref="I136:K136"/>
    <mergeCell ref="L136:N136"/>
    <mergeCell ref="F137:G137"/>
    <mergeCell ref="I137:K137"/>
    <mergeCell ref="L137:N137"/>
    <mergeCell ref="F138:G138"/>
    <mergeCell ref="I138:K138"/>
    <mergeCell ref="L138:N138"/>
    <mergeCell ref="F139:G139"/>
    <mergeCell ref="I139:K139"/>
    <mergeCell ref="L139:N139"/>
    <mergeCell ref="F140:G140"/>
    <mergeCell ref="I140:K140"/>
    <mergeCell ref="L140:N140"/>
    <mergeCell ref="F141:G141"/>
    <mergeCell ref="I141:K141"/>
    <mergeCell ref="L141:N141"/>
    <mergeCell ref="F142:G142"/>
    <mergeCell ref="I142:K142"/>
    <mergeCell ref="L142:N142"/>
    <mergeCell ref="F143:G143"/>
    <mergeCell ref="I143:K143"/>
    <mergeCell ref="L143:N143"/>
    <mergeCell ref="F144:G144"/>
    <mergeCell ref="I144:K144"/>
    <mergeCell ref="L144:N144"/>
    <mergeCell ref="F145:G145"/>
    <mergeCell ref="I145:K145"/>
    <mergeCell ref="L145:N145"/>
    <mergeCell ref="F146:G146"/>
    <mergeCell ref="I146:K146"/>
    <mergeCell ref="L146:N146"/>
    <mergeCell ref="F147:G147"/>
    <mergeCell ref="I147:K147"/>
    <mergeCell ref="L147:N147"/>
    <mergeCell ref="F148:G148"/>
    <mergeCell ref="I148:K148"/>
    <mergeCell ref="L148:N148"/>
    <mergeCell ref="F149:G149"/>
    <mergeCell ref="I149:K149"/>
    <mergeCell ref="L149:N149"/>
    <mergeCell ref="F150:G150"/>
    <mergeCell ref="I150:K150"/>
    <mergeCell ref="L150:N150"/>
    <mergeCell ref="F151:G151"/>
    <mergeCell ref="I151:K151"/>
    <mergeCell ref="L151:N151"/>
    <mergeCell ref="F152:G152"/>
    <mergeCell ref="I152:K152"/>
    <mergeCell ref="L152:N152"/>
    <mergeCell ref="F153:G153"/>
    <mergeCell ref="I153:K153"/>
    <mergeCell ref="L153:N153"/>
    <mergeCell ref="F154:G154"/>
    <mergeCell ref="I154:K154"/>
    <mergeCell ref="L154:N154"/>
    <mergeCell ref="F155:G155"/>
    <mergeCell ref="I155:K155"/>
    <mergeCell ref="L155:N155"/>
    <mergeCell ref="F156:G156"/>
    <mergeCell ref="I156:K156"/>
    <mergeCell ref="L156:N156"/>
    <mergeCell ref="F157:G157"/>
    <mergeCell ref="I157:K157"/>
    <mergeCell ref="L157:N157"/>
    <mergeCell ref="F158:G158"/>
    <mergeCell ref="I158:K158"/>
    <mergeCell ref="L158:N158"/>
    <mergeCell ref="F159:G159"/>
    <mergeCell ref="I159:K159"/>
    <mergeCell ref="L159:N159"/>
    <mergeCell ref="F160:G160"/>
    <mergeCell ref="I160:K160"/>
    <mergeCell ref="L160:N160"/>
    <mergeCell ref="F161:G161"/>
    <mergeCell ref="I161:K161"/>
    <mergeCell ref="L161:N161"/>
    <mergeCell ref="F162:G162"/>
    <mergeCell ref="I162:K162"/>
    <mergeCell ref="L162:N162"/>
    <mergeCell ref="F163:G163"/>
    <mergeCell ref="I163:K163"/>
    <mergeCell ref="L163:N163"/>
    <mergeCell ref="F164:G164"/>
    <mergeCell ref="I164:K164"/>
    <mergeCell ref="L164:N164"/>
    <mergeCell ref="F165:G165"/>
    <mergeCell ref="I165:K165"/>
    <mergeCell ref="L165:N165"/>
    <mergeCell ref="F166:G166"/>
    <mergeCell ref="I166:K166"/>
    <mergeCell ref="L166:N166"/>
    <mergeCell ref="F167:G167"/>
    <mergeCell ref="I167:K167"/>
    <mergeCell ref="L167:N167"/>
    <mergeCell ref="F168:G168"/>
    <mergeCell ref="I168:K168"/>
    <mergeCell ref="L168:N168"/>
    <mergeCell ref="F169:G169"/>
    <mergeCell ref="I169:K169"/>
    <mergeCell ref="L169:N169"/>
    <mergeCell ref="F170:G170"/>
    <mergeCell ref="I170:K170"/>
    <mergeCell ref="L170:N170"/>
    <mergeCell ref="F171:G171"/>
    <mergeCell ref="I171:K171"/>
    <mergeCell ref="L171:N171"/>
    <mergeCell ref="F172:G172"/>
    <mergeCell ref="I172:K172"/>
    <mergeCell ref="L172:N172"/>
    <mergeCell ref="F173:G173"/>
    <mergeCell ref="I173:K173"/>
    <mergeCell ref="L173:N173"/>
    <mergeCell ref="F174:G174"/>
    <mergeCell ref="I174:K174"/>
    <mergeCell ref="L174:N174"/>
    <mergeCell ref="F175:G175"/>
    <mergeCell ref="I175:K175"/>
    <mergeCell ref="L175:N175"/>
    <mergeCell ref="F176:G176"/>
    <mergeCell ref="I176:K176"/>
    <mergeCell ref="L176:N176"/>
    <mergeCell ref="F177:G177"/>
    <mergeCell ref="I177:K177"/>
    <mergeCell ref="L177:N177"/>
    <mergeCell ref="F178:G178"/>
    <mergeCell ref="I178:K178"/>
    <mergeCell ref="L178:N178"/>
    <mergeCell ref="F179:G179"/>
    <mergeCell ref="I179:K179"/>
    <mergeCell ref="L179:N179"/>
    <mergeCell ref="F180:G180"/>
    <mergeCell ref="I180:K180"/>
    <mergeCell ref="L180:N180"/>
    <mergeCell ref="F181:G181"/>
    <mergeCell ref="I181:K181"/>
    <mergeCell ref="L181:N181"/>
    <mergeCell ref="F182:G182"/>
    <mergeCell ref="I182:K182"/>
    <mergeCell ref="L182:N182"/>
    <mergeCell ref="F183:G183"/>
    <mergeCell ref="I183:K183"/>
    <mergeCell ref="L183:N183"/>
    <mergeCell ref="F184:G184"/>
    <mergeCell ref="I184:K184"/>
    <mergeCell ref="L184:N184"/>
    <mergeCell ref="F185:G185"/>
    <mergeCell ref="I185:K185"/>
    <mergeCell ref="L185:N185"/>
    <mergeCell ref="F186:G186"/>
    <mergeCell ref="I186:K186"/>
    <mergeCell ref="L186:N186"/>
    <mergeCell ref="F187:G187"/>
    <mergeCell ref="I187:K187"/>
    <mergeCell ref="L187:N187"/>
    <mergeCell ref="F188:G188"/>
    <mergeCell ref="I188:K188"/>
    <mergeCell ref="L188:N188"/>
    <mergeCell ref="F189:G189"/>
    <mergeCell ref="I189:K189"/>
    <mergeCell ref="L189:N189"/>
    <mergeCell ref="F190:G190"/>
    <mergeCell ref="I190:K190"/>
    <mergeCell ref="L190:N190"/>
    <mergeCell ref="F191:G191"/>
    <mergeCell ref="I191:K191"/>
    <mergeCell ref="L191:N191"/>
    <mergeCell ref="F193:G193"/>
    <mergeCell ref="I193:K193"/>
    <mergeCell ref="L193:N193"/>
    <mergeCell ref="F192:G192"/>
    <mergeCell ref="I192:K192"/>
    <mergeCell ref="L192:N192"/>
    <mergeCell ref="F194:G194"/>
    <mergeCell ref="I194:K194"/>
    <mergeCell ref="L194:N194"/>
    <mergeCell ref="F195:G195"/>
    <mergeCell ref="I195:K195"/>
    <mergeCell ref="L195:N195"/>
    <mergeCell ref="F196:G196"/>
    <mergeCell ref="I196:K196"/>
    <mergeCell ref="L196:N196"/>
    <mergeCell ref="F197:G197"/>
    <mergeCell ref="I197:K197"/>
    <mergeCell ref="L197:N197"/>
    <mergeCell ref="F198:G198"/>
    <mergeCell ref="I198:K198"/>
    <mergeCell ref="L198:N198"/>
    <mergeCell ref="F199:G199"/>
    <mergeCell ref="I199:K199"/>
    <mergeCell ref="L199:N199"/>
    <mergeCell ref="F200:G200"/>
    <mergeCell ref="I200:K200"/>
    <mergeCell ref="L200:N200"/>
    <mergeCell ref="F201:G201"/>
    <mergeCell ref="I201:K201"/>
    <mergeCell ref="L201:N201"/>
    <mergeCell ref="F204:G204"/>
    <mergeCell ref="I204:K204"/>
    <mergeCell ref="L204:N204"/>
    <mergeCell ref="F202:G202"/>
    <mergeCell ref="I202:K202"/>
    <mergeCell ref="L202:N202"/>
    <mergeCell ref="F203:G203"/>
    <mergeCell ref="I203:K203"/>
    <mergeCell ref="L203:N203"/>
    <mergeCell ref="F205:G205"/>
    <mergeCell ref="I205:K205"/>
    <mergeCell ref="L205:N205"/>
    <mergeCell ref="F206:G206"/>
    <mergeCell ref="I206:K206"/>
    <mergeCell ref="L206:N206"/>
    <mergeCell ref="F207:G207"/>
    <mergeCell ref="I207:K207"/>
    <mergeCell ref="L207:N207"/>
    <mergeCell ref="F208:G208"/>
    <mergeCell ref="I208:K208"/>
    <mergeCell ref="L208:N208"/>
    <mergeCell ref="F209:G209"/>
    <mergeCell ref="I209:K209"/>
    <mergeCell ref="L209:N209"/>
    <mergeCell ref="F210:G210"/>
    <mergeCell ref="I210:K210"/>
    <mergeCell ref="L210:N210"/>
    <mergeCell ref="F211:G211"/>
    <mergeCell ref="I211:K211"/>
    <mergeCell ref="L211:N211"/>
    <mergeCell ref="F212:G212"/>
    <mergeCell ref="I212:K212"/>
    <mergeCell ref="L212:N212"/>
    <mergeCell ref="F215:G215"/>
    <mergeCell ref="I215:K215"/>
    <mergeCell ref="L215:N215"/>
    <mergeCell ref="F213:G213"/>
    <mergeCell ref="I213:K213"/>
    <mergeCell ref="L213:N213"/>
    <mergeCell ref="F214:G214"/>
    <mergeCell ref="I214:K214"/>
    <mergeCell ref="L214:N214"/>
    <mergeCell ref="F217:G217"/>
    <mergeCell ref="I217:K217"/>
    <mergeCell ref="L217:N217"/>
    <mergeCell ref="F216:G216"/>
    <mergeCell ref="I216:K216"/>
    <mergeCell ref="L216:N216"/>
    <mergeCell ref="F218:G218"/>
    <mergeCell ref="I218:K218"/>
    <mergeCell ref="L218:N218"/>
    <mergeCell ref="F219:G219"/>
    <mergeCell ref="I219:K219"/>
    <mergeCell ref="L219:N219"/>
    <mergeCell ref="F222:G222"/>
    <mergeCell ref="I222:K222"/>
    <mergeCell ref="L222:N222"/>
    <mergeCell ref="F220:G220"/>
    <mergeCell ref="I220:K220"/>
    <mergeCell ref="L220:N220"/>
    <mergeCell ref="F221:G221"/>
    <mergeCell ref="I221:K221"/>
    <mergeCell ref="L221:N221"/>
    <mergeCell ref="F225:G225"/>
    <mergeCell ref="I225:K225"/>
    <mergeCell ref="L225:N225"/>
    <mergeCell ref="F223:G223"/>
    <mergeCell ref="I223:K223"/>
    <mergeCell ref="L223:N223"/>
    <mergeCell ref="F224:G224"/>
    <mergeCell ref="I224:K224"/>
    <mergeCell ref="L224:N224"/>
    <mergeCell ref="F226:G226"/>
    <mergeCell ref="I226:K226"/>
    <mergeCell ref="L226:N226"/>
    <mergeCell ref="F227:G227"/>
    <mergeCell ref="I227:K227"/>
    <mergeCell ref="L227:N227"/>
    <mergeCell ref="L16:N16"/>
    <mergeCell ref="F230:G230"/>
    <mergeCell ref="I230:K230"/>
    <mergeCell ref="L230:N230"/>
    <mergeCell ref="F229:G229"/>
    <mergeCell ref="I229:K229"/>
    <mergeCell ref="L229:N229"/>
    <mergeCell ref="F228:G228"/>
    <mergeCell ref="I228:K228"/>
    <mergeCell ref="L228:N228"/>
    <mergeCell ref="B234:E235"/>
    <mergeCell ref="H234:M235"/>
    <mergeCell ref="G2:M2"/>
    <mergeCell ref="G3:N3"/>
    <mergeCell ref="G5:N5"/>
    <mergeCell ref="G6:N6"/>
    <mergeCell ref="L14:N14"/>
    <mergeCell ref="L15:N15"/>
    <mergeCell ref="F16:G16"/>
    <mergeCell ref="I16:K1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malisheva</dc:creator>
  <cp:keywords/>
  <dc:description/>
  <cp:lastModifiedBy>Дацюк Нина Михайловна</cp:lastModifiedBy>
  <cp:lastPrinted>2014-01-20T10:59:37Z</cp:lastPrinted>
  <dcterms:created xsi:type="dcterms:W3CDTF">2008-06-17T04:54:43Z</dcterms:created>
  <dcterms:modified xsi:type="dcterms:W3CDTF">2014-01-27T12:48:18Z</dcterms:modified>
  <cp:category/>
  <cp:version/>
  <cp:contentType/>
  <cp:contentStatus/>
</cp:coreProperties>
</file>