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коды 2" sheetId="1" r:id="rId1"/>
  </sheets>
  <definedNames/>
  <calcPr fullCalcOnLoad="1"/>
</workbook>
</file>

<file path=xl/sharedStrings.xml><?xml version="1.0" encoding="utf-8"?>
<sst xmlns="http://schemas.openxmlformats.org/spreadsheetml/2006/main" count="95" uniqueCount="59">
  <si>
    <t>Срок исполнения</t>
  </si>
  <si>
    <t>Всего</t>
  </si>
  <si>
    <t>№ п/п</t>
  </si>
  <si>
    <t>Наименование мероприятий</t>
  </si>
  <si>
    <t>Ремонт дорог</t>
  </si>
  <si>
    <t>2016-2018</t>
  </si>
  <si>
    <t>2.1.</t>
  </si>
  <si>
    <t>2.2.</t>
  </si>
  <si>
    <t xml:space="preserve">Ремонт и техническое обслуживание светофорных объектов
</t>
  </si>
  <si>
    <t>Итого:</t>
  </si>
  <si>
    <t>УЖКХ администрации округа Муром</t>
  </si>
  <si>
    <t>Первый заместитель Главы администрации округа Муром по ЖКХ, начальник Управления ЖКХ</t>
  </si>
  <si>
    <t>И.К.Федурин</t>
  </si>
  <si>
    <t>И.Г.Карпова</t>
  </si>
  <si>
    <t>Ответственный исполнитель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</si>
  <si>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</si>
  <si>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</si>
  <si>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</si>
  <si>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</si>
  <si>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</si>
  <si>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Бюджет округа Муром</t>
  </si>
  <si>
    <t>Наименование целевого индикатора</t>
  </si>
  <si>
    <t>Расходы</t>
  </si>
  <si>
    <t>Источник финансирования</t>
  </si>
  <si>
    <t>Цель Программы:</t>
  </si>
  <si>
    <t>Задачи Программы:</t>
  </si>
  <si>
    <t>Объем работ по ремонту дорог , тыс. кв. м</t>
  </si>
  <si>
    <t xml:space="preserve"> Обеспечение безопасности дорожного движения и создание комфортных условий проживания населения округа
</t>
  </si>
  <si>
    <t xml:space="preserve">Приведение в нормативное состояние автомобильных дорог общего пользования местного значения за счет создания и развития системы мероприятий по своевременному и качественному проведению работ
</t>
  </si>
  <si>
    <t>0409</t>
  </si>
  <si>
    <t>244</t>
  </si>
  <si>
    <t>1.1.</t>
  </si>
  <si>
    <t>Основное мероприятие "Обеспечение надлежащего состояния автомобильных дорог округа Муром"</t>
  </si>
  <si>
    <t>Основное мероприятие" Обеспечение надлежащего состояния светофорных объектов и дорожных знаков"</t>
  </si>
  <si>
    <t xml:space="preserve">Количество дорожных знаков, ед.
</t>
  </si>
  <si>
    <t>000</t>
  </si>
  <si>
    <t xml:space="preserve">Техническое обслуживание дорожных знаков 
</t>
  </si>
  <si>
    <t>1.2.</t>
  </si>
  <si>
    <t>Объем работ по содержанию улично-дорожной сети, тыс.кв.м.</t>
  </si>
  <si>
    <t>Дорожный фонд</t>
  </si>
  <si>
    <t>04 0 01 00000</t>
  </si>
  <si>
    <t>04 0 01 10310</t>
  </si>
  <si>
    <t>04 0 01 10320</t>
  </si>
  <si>
    <t>04 0 02 00000</t>
  </si>
  <si>
    <t>04 0 02 10330</t>
  </si>
  <si>
    <t>04 0 02 10340</t>
  </si>
  <si>
    <t>1.3.</t>
  </si>
  <si>
    <t>732</t>
  </si>
  <si>
    <t xml:space="preserve">Начальник МКУ "ЦБ Управления ЖКХ" </t>
  </si>
  <si>
    <t>Изменения в приложение к постановлению администрации округа Муром от 16.09.2015 №1798 " Об утверждении муниципальной программы по приведению в нормативное состояние автомобильных дорог общего пользования местного значения в округе Муром на 2016-2018 годы».</t>
  </si>
  <si>
    <t>Содержание улично-дорожной сети*</t>
  </si>
  <si>
    <t>"9.Перечень мероприятий муниципальной программы "По приведению в нормативное состояние автомобильных дорог общего пользования местного значения в округе Муром на 2016-2018 годы"</t>
  </si>
  <si>
    <t>"</t>
  </si>
  <si>
    <t>Областной бюджет</t>
  </si>
  <si>
    <t>Осуществление дорожной деятельности в отношении автомобильных дорог общего пользования местного значения</t>
  </si>
  <si>
    <t xml:space="preserve">* в том числе кредиторская задолженность </t>
  </si>
  <si>
    <t>04 00 17 2460</t>
  </si>
  <si>
    <t>Количество светофорных объектов, подлежащих обслуживнию, ед.</t>
  </si>
  <si>
    <t xml:space="preserve">Приложение №4  к постановлению 
администрации округа Муром
от 29.11.2016  № 1030 
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</si>
</sst>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2" fontId="40" fillId="33" borderId="0" xfId="0" applyNumberFormat="1" applyFont="1" applyFill="1" applyAlignment="1">
      <alignment horizontal="center"/>
    </xf>
    <xf numFmtId="0" fontId="40" fillId="33" borderId="14" xfId="0" applyFont="1" applyFill="1" applyBorder="1" applyAlignment="1">
      <alignment horizontal="center" wrapText="1"/>
    </xf>
    <xf numFmtId="16" fontId="40" fillId="33" borderId="15" xfId="0" applyNumberFormat="1" applyFont="1" applyFill="1" applyBorder="1" applyAlignment="1">
      <alignment horizontal="center"/>
    </xf>
    <xf numFmtId="49" fontId="40" fillId="33" borderId="11" xfId="0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center" wrapText="1"/>
    </xf>
    <xf numFmtId="49" fontId="40" fillId="33" borderId="18" xfId="0" applyNumberFormat="1" applyFont="1" applyFill="1" applyBorder="1" applyAlignment="1">
      <alignment horizontal="center"/>
    </xf>
    <xf numFmtId="2" fontId="40" fillId="33" borderId="18" xfId="0" applyNumberFormat="1" applyFont="1" applyFill="1" applyBorder="1" applyAlignment="1">
      <alignment horizontal="center"/>
    </xf>
    <xf numFmtId="0" fontId="40" fillId="33" borderId="19" xfId="0" applyFont="1" applyFill="1" applyBorder="1" applyAlignment="1">
      <alignment horizontal="left"/>
    </xf>
    <xf numFmtId="0" fontId="40" fillId="33" borderId="14" xfId="0" applyFont="1" applyFill="1" applyBorder="1" applyAlignment="1">
      <alignment horizontal="center"/>
    </xf>
    <xf numFmtId="49" fontId="40" fillId="33" borderId="14" xfId="0" applyNumberFormat="1" applyFont="1" applyFill="1" applyBorder="1" applyAlignment="1">
      <alignment horizontal="center"/>
    </xf>
    <xf numFmtId="2" fontId="40" fillId="33" borderId="14" xfId="0" applyNumberFormat="1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/>
    </xf>
    <xf numFmtId="184" fontId="40" fillId="33" borderId="0" xfId="0" applyNumberFormat="1" applyFont="1" applyFill="1" applyAlignment="1">
      <alignment horizontal="center"/>
    </xf>
    <xf numFmtId="0" fontId="40" fillId="33" borderId="15" xfId="0" applyFont="1" applyFill="1" applyBorder="1" applyAlignment="1">
      <alignment horizontal="left"/>
    </xf>
    <xf numFmtId="0" fontId="40" fillId="33" borderId="21" xfId="0" applyFont="1" applyFill="1" applyBorder="1" applyAlignment="1">
      <alignment horizontal="left"/>
    </xf>
    <xf numFmtId="0" fontId="40" fillId="33" borderId="22" xfId="0" applyFont="1" applyFill="1" applyBorder="1" applyAlignment="1">
      <alignment horizontal="left"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horizontal="right"/>
    </xf>
    <xf numFmtId="2" fontId="3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0" fillId="33" borderId="23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center" wrapText="1"/>
    </xf>
    <xf numFmtId="0" fontId="40" fillId="33" borderId="26" xfId="0" applyFont="1" applyFill="1" applyBorder="1" applyAlignment="1">
      <alignment horizontal="center" wrapText="1"/>
    </xf>
    <xf numFmtId="0" fontId="40" fillId="33" borderId="18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7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wrapText="1"/>
    </xf>
    <xf numFmtId="185" fontId="3" fillId="33" borderId="11" xfId="0" applyNumberFormat="1" applyFont="1" applyFill="1" applyBorder="1" applyAlignment="1">
      <alignment horizontal="center" wrapText="1"/>
    </xf>
    <xf numFmtId="185" fontId="3" fillId="33" borderId="18" xfId="0" applyNumberFormat="1" applyFont="1" applyFill="1" applyBorder="1" applyAlignment="1">
      <alignment horizontal="center" wrapText="1"/>
    </xf>
    <xf numFmtId="185" fontId="3" fillId="33" borderId="14" xfId="0" applyNumberFormat="1" applyFont="1" applyFill="1" applyBorder="1" applyAlignment="1">
      <alignment horizontal="center" wrapText="1"/>
    </xf>
    <xf numFmtId="185" fontId="40" fillId="33" borderId="18" xfId="0" applyNumberFormat="1" applyFont="1" applyFill="1" applyBorder="1" applyAlignment="1">
      <alignment horizontal="center"/>
    </xf>
    <xf numFmtId="185" fontId="40" fillId="33" borderId="14" xfId="0" applyNumberFormat="1" applyFont="1" applyFill="1" applyBorder="1" applyAlignment="1">
      <alignment horizontal="center"/>
    </xf>
    <xf numFmtId="185" fontId="40" fillId="33" borderId="11" xfId="0" applyNumberFormat="1" applyFont="1" applyFill="1" applyBorder="1" applyAlignment="1">
      <alignment horizontal="center"/>
    </xf>
    <xf numFmtId="185" fontId="40" fillId="33" borderId="26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49" fontId="40" fillId="33" borderId="23" xfId="0" applyNumberFormat="1" applyFont="1" applyFill="1" applyBorder="1" applyAlignment="1">
      <alignment horizontal="center"/>
    </xf>
    <xf numFmtId="49" fontId="40" fillId="33" borderId="32" xfId="0" applyNumberFormat="1" applyFont="1" applyFill="1" applyBorder="1" applyAlignment="1">
      <alignment horizontal="center"/>
    </xf>
    <xf numFmtId="49" fontId="40" fillId="33" borderId="24" xfId="0" applyNumberFormat="1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 wrapText="1"/>
    </xf>
    <xf numFmtId="0" fontId="40" fillId="33" borderId="32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wrapText="1"/>
    </xf>
    <xf numFmtId="0" fontId="40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right"/>
    </xf>
    <xf numFmtId="0" fontId="40" fillId="33" borderId="33" xfId="0" applyFont="1" applyFill="1" applyBorder="1" applyAlignment="1">
      <alignment horizontal="center" wrapText="1"/>
    </xf>
    <xf numFmtId="0" fontId="40" fillId="33" borderId="30" xfId="0" applyFont="1" applyFill="1" applyBorder="1" applyAlignment="1">
      <alignment horizontal="left" wrapText="1"/>
    </xf>
    <xf numFmtId="0" fontId="40" fillId="33" borderId="31" xfId="0" applyFont="1" applyFill="1" applyBorder="1" applyAlignment="1">
      <alignment horizontal="left" wrapText="1"/>
    </xf>
    <xf numFmtId="0" fontId="40" fillId="33" borderId="25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40" fillId="33" borderId="18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0" fillId="33" borderId="26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40" fillId="33" borderId="18" xfId="0" applyFont="1" applyFill="1" applyBorder="1" applyAlignment="1">
      <alignment horizontal="center"/>
    </xf>
    <xf numFmtId="49" fontId="40" fillId="33" borderId="26" xfId="0" applyNumberFormat="1" applyFont="1" applyFill="1" applyBorder="1" applyAlignment="1">
      <alignment horizontal="center"/>
    </xf>
    <xf numFmtId="16" fontId="40" fillId="33" borderId="21" xfId="0" applyNumberFormat="1" applyFont="1" applyFill="1" applyBorder="1" applyAlignment="1">
      <alignment horizontal="left"/>
    </xf>
    <xf numFmtId="16" fontId="40" fillId="33" borderId="25" xfId="0" applyNumberFormat="1" applyFont="1" applyFill="1" applyBorder="1" applyAlignment="1">
      <alignment horizontal="left"/>
    </xf>
    <xf numFmtId="49" fontId="40" fillId="33" borderId="28" xfId="0" applyNumberFormat="1" applyFont="1" applyFill="1" applyBorder="1" applyAlignment="1">
      <alignment horizontal="center"/>
    </xf>
    <xf numFmtId="0" fontId="40" fillId="33" borderId="27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16" fontId="40" fillId="33" borderId="21" xfId="0" applyNumberFormat="1" applyFont="1" applyFill="1" applyBorder="1" applyAlignment="1">
      <alignment horizontal="center"/>
    </xf>
    <xf numFmtId="16" fontId="40" fillId="33" borderId="45" xfId="0" applyNumberFormat="1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wrapText="1"/>
    </xf>
    <xf numFmtId="0" fontId="40" fillId="33" borderId="2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.57421875" style="27" customWidth="1"/>
    <col min="2" max="2" width="24.00390625" style="1" customWidth="1"/>
    <col min="3" max="3" width="17.7109375" style="1" customWidth="1"/>
    <col min="4" max="4" width="10.7109375" style="1" customWidth="1"/>
    <col min="5" max="5" width="5.7109375" style="1" customWidth="1"/>
    <col min="6" max="6" width="7.00390625" style="1" customWidth="1"/>
    <col min="7" max="7" width="14.8515625" style="1" customWidth="1"/>
    <col min="8" max="8" width="7.8515625" style="1" customWidth="1"/>
    <col min="9" max="9" width="10.7109375" style="1" customWidth="1"/>
    <col min="10" max="10" width="11.421875" style="1" bestFit="1" customWidth="1"/>
    <col min="11" max="12" width="10.421875" style="1" bestFit="1" customWidth="1"/>
    <col min="13" max="13" width="19.00390625" style="1" customWidth="1"/>
    <col min="14" max="16" width="9.140625" style="1" customWidth="1"/>
    <col min="17" max="17" width="9.421875" style="1" bestFit="1" customWidth="1"/>
    <col min="18" max="16384" width="9.140625" style="1" customWidth="1"/>
  </cols>
  <sheetData>
    <row r="1" spans="1:16" ht="55.5" customHeight="1">
      <c r="A1" s="69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42.75" customHeight="1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56.25" customHeight="1" thickBot="1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 customHeight="1">
      <c r="A4" s="72" t="s">
        <v>2</v>
      </c>
      <c r="B4" s="65" t="s">
        <v>3</v>
      </c>
      <c r="C4" s="65" t="s">
        <v>14</v>
      </c>
      <c r="D4" s="75" t="s">
        <v>0</v>
      </c>
      <c r="E4" s="77" t="s">
        <v>15</v>
      </c>
      <c r="F4" s="77"/>
      <c r="G4" s="77"/>
      <c r="H4" s="77"/>
      <c r="I4" s="78" t="s">
        <v>23</v>
      </c>
      <c r="J4" s="81" t="s">
        <v>22</v>
      </c>
      <c r="K4" s="81"/>
      <c r="L4" s="81"/>
      <c r="M4" s="93" t="s">
        <v>21</v>
      </c>
      <c r="N4" s="96">
        <v>2016</v>
      </c>
      <c r="O4" s="96">
        <v>2017</v>
      </c>
      <c r="P4" s="100">
        <v>2018</v>
      </c>
    </row>
    <row r="5" spans="1:16" ht="15" customHeight="1">
      <c r="A5" s="73"/>
      <c r="B5" s="66"/>
      <c r="C5" s="66"/>
      <c r="D5" s="76"/>
      <c r="E5" s="109" t="s">
        <v>16</v>
      </c>
      <c r="F5" s="109" t="s">
        <v>17</v>
      </c>
      <c r="G5" s="109" t="s">
        <v>18</v>
      </c>
      <c r="H5" s="109" t="s">
        <v>19</v>
      </c>
      <c r="I5" s="79"/>
      <c r="J5" s="54">
        <v>2016</v>
      </c>
      <c r="K5" s="103">
        <v>2017</v>
      </c>
      <c r="L5" s="104">
        <v>2018</v>
      </c>
      <c r="M5" s="94"/>
      <c r="N5" s="97"/>
      <c r="O5" s="97"/>
      <c r="P5" s="101"/>
    </row>
    <row r="6" spans="1:16" ht="54" customHeight="1">
      <c r="A6" s="74"/>
      <c r="B6" s="67"/>
      <c r="C6" s="67"/>
      <c r="D6" s="76"/>
      <c r="E6" s="110"/>
      <c r="F6" s="110"/>
      <c r="G6" s="110"/>
      <c r="H6" s="110"/>
      <c r="I6" s="80"/>
      <c r="J6" s="55"/>
      <c r="K6" s="95"/>
      <c r="L6" s="105"/>
      <c r="M6" s="95"/>
      <c r="N6" s="98"/>
      <c r="O6" s="98"/>
      <c r="P6" s="102"/>
    </row>
    <row r="7" spans="1:16" ht="13.5" customHeight="1">
      <c r="A7" s="38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2">
        <v>16</v>
      </c>
    </row>
    <row r="8" spans="1:16" s="3" customFormat="1" ht="26.25" customHeight="1">
      <c r="A8" s="83" t="s">
        <v>24</v>
      </c>
      <c r="B8" s="84"/>
      <c r="C8" s="85" t="s">
        <v>27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</row>
    <row r="9" spans="1:16" s="3" customFormat="1" ht="44.25" customHeight="1" thickBot="1">
      <c r="A9" s="88" t="s">
        <v>25</v>
      </c>
      <c r="B9" s="89"/>
      <c r="C9" s="90" t="s">
        <v>28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6" s="3" customFormat="1" ht="22.5" customHeight="1">
      <c r="A10" s="56">
        <v>1</v>
      </c>
      <c r="B10" s="78" t="s">
        <v>32</v>
      </c>
      <c r="C10" s="65" t="s">
        <v>10</v>
      </c>
      <c r="D10" s="62" t="s">
        <v>5</v>
      </c>
      <c r="E10" s="59">
        <v>732</v>
      </c>
      <c r="F10" s="59" t="s">
        <v>29</v>
      </c>
      <c r="G10" s="59" t="s">
        <v>40</v>
      </c>
      <c r="H10" s="59" t="s">
        <v>30</v>
      </c>
      <c r="I10" s="4" t="s">
        <v>1</v>
      </c>
      <c r="J10" s="47">
        <f>186533.7-230.206-100.051</f>
        <v>186203.443</v>
      </c>
      <c r="K10" s="47">
        <v>74216</v>
      </c>
      <c r="L10" s="47">
        <v>74476</v>
      </c>
      <c r="M10" s="4"/>
      <c r="N10" s="4"/>
      <c r="O10" s="4"/>
      <c r="P10" s="5"/>
    </row>
    <row r="11" spans="1:16" s="3" customFormat="1" ht="58.5" customHeight="1">
      <c r="A11" s="57"/>
      <c r="B11" s="79"/>
      <c r="C11" s="66"/>
      <c r="D11" s="63"/>
      <c r="E11" s="60"/>
      <c r="F11" s="60"/>
      <c r="G11" s="60"/>
      <c r="H11" s="60"/>
      <c r="I11" s="41" t="s">
        <v>20</v>
      </c>
      <c r="J11" s="48">
        <f>152832.7-230.206-100.051-1674.6</f>
        <v>150827.843</v>
      </c>
      <c r="K11" s="48">
        <v>66700</v>
      </c>
      <c r="L11" s="48">
        <v>66584</v>
      </c>
      <c r="M11" s="48"/>
      <c r="N11" s="39"/>
      <c r="O11" s="39"/>
      <c r="P11" s="6"/>
    </row>
    <row r="12" spans="1:16" s="3" customFormat="1" ht="58.5" customHeight="1" thickBot="1">
      <c r="A12" s="57"/>
      <c r="B12" s="79"/>
      <c r="C12" s="66"/>
      <c r="D12" s="63"/>
      <c r="E12" s="60"/>
      <c r="F12" s="60"/>
      <c r="G12" s="60"/>
      <c r="H12" s="60"/>
      <c r="I12" s="41" t="s">
        <v>39</v>
      </c>
      <c r="J12" s="48">
        <f>7091+1674.6</f>
        <v>8765.6</v>
      </c>
      <c r="K12" s="48">
        <v>7516</v>
      </c>
      <c r="L12" s="48">
        <v>7892</v>
      </c>
      <c r="M12" s="39"/>
      <c r="N12" s="39"/>
      <c r="O12" s="39"/>
      <c r="P12" s="6"/>
    </row>
    <row r="13" spans="1:16" s="3" customFormat="1" ht="58.5" customHeight="1">
      <c r="A13" s="58"/>
      <c r="B13" s="80"/>
      <c r="C13" s="67"/>
      <c r="D13" s="64"/>
      <c r="E13" s="61"/>
      <c r="F13" s="61"/>
      <c r="G13" s="61"/>
      <c r="H13" s="61"/>
      <c r="I13" s="7" t="s">
        <v>53</v>
      </c>
      <c r="J13" s="47">
        <v>26610</v>
      </c>
      <c r="K13" s="47">
        <v>0</v>
      </c>
      <c r="L13" s="47">
        <v>0</v>
      </c>
      <c r="M13" s="39"/>
      <c r="N13" s="39"/>
      <c r="O13" s="39"/>
      <c r="P13" s="6"/>
    </row>
    <row r="14" spans="1:18" ht="51" customHeight="1">
      <c r="A14" s="116" t="s">
        <v>31</v>
      </c>
      <c r="B14" s="99" t="s">
        <v>4</v>
      </c>
      <c r="C14" s="99" t="s">
        <v>10</v>
      </c>
      <c r="D14" s="112" t="s">
        <v>5</v>
      </c>
      <c r="E14" s="115">
        <v>732</v>
      </c>
      <c r="F14" s="115" t="s">
        <v>29</v>
      </c>
      <c r="G14" s="115" t="s">
        <v>41</v>
      </c>
      <c r="H14" s="115" t="s">
        <v>30</v>
      </c>
      <c r="I14" s="41" t="s">
        <v>20</v>
      </c>
      <c r="J14" s="48">
        <f>77000-230.206</f>
        <v>76769.794</v>
      </c>
      <c r="K14" s="48">
        <v>61700</v>
      </c>
      <c r="L14" s="48">
        <v>61584</v>
      </c>
      <c r="M14" s="106" t="s">
        <v>26</v>
      </c>
      <c r="N14" s="114">
        <v>122.3</v>
      </c>
      <c r="O14" s="114">
        <v>101.8</v>
      </c>
      <c r="P14" s="111">
        <v>97.9</v>
      </c>
      <c r="Q14" s="8"/>
      <c r="R14" s="8"/>
    </row>
    <row r="15" spans="1:18" ht="50.25" customHeight="1">
      <c r="A15" s="117"/>
      <c r="B15" s="67"/>
      <c r="C15" s="67"/>
      <c r="D15" s="64"/>
      <c r="E15" s="61"/>
      <c r="F15" s="61"/>
      <c r="G15" s="61"/>
      <c r="H15" s="61"/>
      <c r="I15" s="41" t="s">
        <v>39</v>
      </c>
      <c r="J15" s="48">
        <v>2662.5</v>
      </c>
      <c r="K15" s="48">
        <v>7516</v>
      </c>
      <c r="L15" s="48">
        <v>7892</v>
      </c>
      <c r="M15" s="106"/>
      <c r="N15" s="114"/>
      <c r="O15" s="114"/>
      <c r="P15" s="111"/>
      <c r="Q15" s="8"/>
      <c r="R15" s="8"/>
    </row>
    <row r="16" spans="1:16" ht="69" customHeight="1" thickBot="1">
      <c r="A16" s="121" t="s">
        <v>37</v>
      </c>
      <c r="B16" s="99" t="s">
        <v>50</v>
      </c>
      <c r="C16" s="99" t="s">
        <v>10</v>
      </c>
      <c r="D16" s="112" t="s">
        <v>5</v>
      </c>
      <c r="E16" s="115" t="s">
        <v>47</v>
      </c>
      <c r="F16" s="115" t="s">
        <v>29</v>
      </c>
      <c r="G16" s="115" t="s">
        <v>42</v>
      </c>
      <c r="H16" s="115" t="s">
        <v>30</v>
      </c>
      <c r="I16" s="41" t="s">
        <v>20</v>
      </c>
      <c r="J16" s="48">
        <f>75832.7-100.051-1674.6</f>
        <v>74058.04899999998</v>
      </c>
      <c r="K16" s="49">
        <v>5000</v>
      </c>
      <c r="L16" s="49">
        <v>5000</v>
      </c>
      <c r="M16" s="99" t="s">
        <v>38</v>
      </c>
      <c r="N16" s="112">
        <v>1140.5</v>
      </c>
      <c r="O16" s="112">
        <v>1140.5</v>
      </c>
      <c r="P16" s="119">
        <v>1140.5</v>
      </c>
    </row>
    <row r="17" spans="1:16" ht="60" customHeight="1" thickBot="1">
      <c r="A17" s="122"/>
      <c r="B17" s="123"/>
      <c r="C17" s="123"/>
      <c r="D17" s="124"/>
      <c r="E17" s="118"/>
      <c r="F17" s="118"/>
      <c r="G17" s="118"/>
      <c r="H17" s="118"/>
      <c r="I17" s="9" t="s">
        <v>39</v>
      </c>
      <c r="J17" s="49">
        <f>4428.5+1674.6</f>
        <v>6103.1</v>
      </c>
      <c r="K17" s="49">
        <v>0</v>
      </c>
      <c r="L17" s="49">
        <v>0</v>
      </c>
      <c r="M17" s="123"/>
      <c r="N17" s="124"/>
      <c r="O17" s="124"/>
      <c r="P17" s="120"/>
    </row>
    <row r="18" spans="1:16" ht="93" customHeight="1">
      <c r="A18" s="10" t="s">
        <v>46</v>
      </c>
      <c r="B18" s="36" t="s">
        <v>54</v>
      </c>
      <c r="C18" s="36" t="s">
        <v>10</v>
      </c>
      <c r="D18" s="34">
        <v>2016</v>
      </c>
      <c r="E18" s="11" t="s">
        <v>47</v>
      </c>
      <c r="F18" s="11" t="s">
        <v>29</v>
      </c>
      <c r="G18" s="11" t="s">
        <v>56</v>
      </c>
      <c r="H18" s="11" t="s">
        <v>30</v>
      </c>
      <c r="I18" s="7" t="s">
        <v>53</v>
      </c>
      <c r="J18" s="47">
        <v>26610</v>
      </c>
      <c r="K18" s="47">
        <v>0</v>
      </c>
      <c r="L18" s="47">
        <v>0</v>
      </c>
      <c r="M18" s="7" t="s">
        <v>26</v>
      </c>
      <c r="N18" s="12">
        <v>29.161</v>
      </c>
      <c r="O18" s="12">
        <v>0</v>
      </c>
      <c r="P18" s="13">
        <v>0</v>
      </c>
    </row>
    <row r="19" spans="1:16" ht="78" customHeight="1">
      <c r="A19" s="14">
        <v>2</v>
      </c>
      <c r="B19" s="41" t="s">
        <v>33</v>
      </c>
      <c r="C19" s="15" t="s">
        <v>10</v>
      </c>
      <c r="D19" s="35" t="s">
        <v>5</v>
      </c>
      <c r="E19" s="16">
        <v>732</v>
      </c>
      <c r="F19" s="16" t="s">
        <v>29</v>
      </c>
      <c r="G19" s="16" t="s">
        <v>43</v>
      </c>
      <c r="H19" s="16" t="s">
        <v>35</v>
      </c>
      <c r="I19" s="41" t="s">
        <v>20</v>
      </c>
      <c r="J19" s="50">
        <v>2668.88</v>
      </c>
      <c r="K19" s="50">
        <v>2940</v>
      </c>
      <c r="L19" s="50">
        <v>2940</v>
      </c>
      <c r="M19" s="17"/>
      <c r="N19" s="39"/>
      <c r="O19" s="39"/>
      <c r="P19" s="6"/>
    </row>
    <row r="20" spans="1:17" ht="81.75" customHeight="1" thickBot="1">
      <c r="A20" s="18" t="s">
        <v>6</v>
      </c>
      <c r="B20" s="46" t="s">
        <v>8</v>
      </c>
      <c r="C20" s="9" t="s">
        <v>10</v>
      </c>
      <c r="D20" s="19" t="s">
        <v>5</v>
      </c>
      <c r="E20" s="20">
        <v>732</v>
      </c>
      <c r="F20" s="20" t="s">
        <v>29</v>
      </c>
      <c r="G20" s="20" t="s">
        <v>44</v>
      </c>
      <c r="H20" s="20" t="s">
        <v>30</v>
      </c>
      <c r="I20" s="9" t="s">
        <v>20</v>
      </c>
      <c r="J20" s="51">
        <v>2610</v>
      </c>
      <c r="K20" s="51">
        <v>2610</v>
      </c>
      <c r="L20" s="51">
        <v>2610</v>
      </c>
      <c r="M20" s="21" t="s">
        <v>57</v>
      </c>
      <c r="N20" s="19">
        <v>31</v>
      </c>
      <c r="O20" s="19">
        <v>31</v>
      </c>
      <c r="P20" s="22">
        <v>31</v>
      </c>
      <c r="Q20" s="23"/>
    </row>
    <row r="21" spans="1:16" ht="59.25" customHeight="1">
      <c r="A21" s="24" t="s">
        <v>7</v>
      </c>
      <c r="B21" s="7" t="s">
        <v>36</v>
      </c>
      <c r="C21" s="7" t="s">
        <v>10</v>
      </c>
      <c r="D21" s="12" t="s">
        <v>5</v>
      </c>
      <c r="E21" s="11">
        <v>732</v>
      </c>
      <c r="F21" s="11" t="s">
        <v>29</v>
      </c>
      <c r="G21" s="11" t="s">
        <v>45</v>
      </c>
      <c r="H21" s="11" t="s">
        <v>35</v>
      </c>
      <c r="I21" s="7" t="s">
        <v>20</v>
      </c>
      <c r="J21" s="52">
        <v>58.879999999999995</v>
      </c>
      <c r="K21" s="52">
        <v>330</v>
      </c>
      <c r="L21" s="52">
        <v>330</v>
      </c>
      <c r="M21" s="7" t="s">
        <v>34</v>
      </c>
      <c r="N21" s="12">
        <v>2500</v>
      </c>
      <c r="O21" s="12">
        <v>2500</v>
      </c>
      <c r="P21" s="13">
        <v>2500</v>
      </c>
    </row>
    <row r="22" spans="1:17" ht="21.75" customHeight="1">
      <c r="A22" s="25"/>
      <c r="B22" s="112" t="s">
        <v>9</v>
      </c>
      <c r="C22" s="112"/>
      <c r="D22" s="112"/>
      <c r="E22" s="112"/>
      <c r="F22" s="112"/>
      <c r="G22" s="112"/>
      <c r="H22" s="112"/>
      <c r="I22" s="43" t="s">
        <v>1</v>
      </c>
      <c r="J22" s="53">
        <f>J23+J24+J25</f>
        <v>188872.32299999997</v>
      </c>
      <c r="K22" s="53">
        <f>K23+K24+K25</f>
        <v>77156</v>
      </c>
      <c r="L22" s="53">
        <f>L23+L24+L25</f>
        <v>77416</v>
      </c>
      <c r="M22" s="50"/>
      <c r="N22" s="43"/>
      <c r="O22" s="43"/>
      <c r="P22" s="45"/>
      <c r="Q22" s="8"/>
    </row>
    <row r="23" spans="1:17" ht="46.5" customHeight="1">
      <c r="A23" s="26"/>
      <c r="B23" s="63"/>
      <c r="C23" s="63"/>
      <c r="D23" s="63"/>
      <c r="E23" s="63"/>
      <c r="F23" s="63"/>
      <c r="G23" s="63"/>
      <c r="H23" s="63"/>
      <c r="I23" s="41" t="s">
        <v>20</v>
      </c>
      <c r="J23" s="50">
        <f>155501.58-230.206-100.051-1674.6</f>
        <v>153496.72299999997</v>
      </c>
      <c r="K23" s="50">
        <v>69640</v>
      </c>
      <c r="L23" s="50">
        <v>69524</v>
      </c>
      <c r="M23" s="50"/>
      <c r="N23" s="44"/>
      <c r="O23" s="44"/>
      <c r="P23" s="42"/>
      <c r="Q23" s="8"/>
    </row>
    <row r="24" spans="1:17" ht="39" customHeight="1">
      <c r="A24" s="25"/>
      <c r="B24" s="63"/>
      <c r="C24" s="63"/>
      <c r="D24" s="63"/>
      <c r="E24" s="63"/>
      <c r="F24" s="63"/>
      <c r="G24" s="63"/>
      <c r="H24" s="63"/>
      <c r="I24" s="40" t="s">
        <v>39</v>
      </c>
      <c r="J24" s="53">
        <f>7091+1674.6</f>
        <v>8765.6</v>
      </c>
      <c r="K24" s="53">
        <v>7516</v>
      </c>
      <c r="L24" s="53">
        <v>7892</v>
      </c>
      <c r="M24" s="50"/>
      <c r="N24" s="43"/>
      <c r="O24" s="43"/>
      <c r="P24" s="45"/>
      <c r="Q24" s="8"/>
    </row>
    <row r="25" spans="1:17" ht="39" customHeight="1" thickBot="1">
      <c r="A25" s="18"/>
      <c r="B25" s="19"/>
      <c r="C25" s="19"/>
      <c r="D25" s="19"/>
      <c r="E25" s="19"/>
      <c r="F25" s="19"/>
      <c r="G25" s="19"/>
      <c r="H25" s="19"/>
      <c r="I25" s="9" t="s">
        <v>53</v>
      </c>
      <c r="J25" s="51">
        <v>26610</v>
      </c>
      <c r="K25" s="51">
        <v>0</v>
      </c>
      <c r="L25" s="51">
        <v>0</v>
      </c>
      <c r="M25" s="50"/>
      <c r="N25" s="19"/>
      <c r="O25" s="19"/>
      <c r="P25" s="22"/>
      <c r="Q25" s="8"/>
    </row>
    <row r="26" spans="2:16" ht="36" customHeight="1">
      <c r="B26" s="107" t="s">
        <v>55</v>
      </c>
      <c r="C26" s="107"/>
      <c r="D26" s="107"/>
      <c r="E26" s="107"/>
      <c r="F26" s="107"/>
      <c r="G26" s="107"/>
      <c r="H26" s="107"/>
      <c r="I26" s="107"/>
      <c r="J26" s="107"/>
      <c r="K26" s="8"/>
      <c r="L26" s="8"/>
      <c r="M26" s="8"/>
      <c r="N26" s="8"/>
      <c r="P26" s="28" t="s">
        <v>52</v>
      </c>
    </row>
    <row r="27" spans="1:13" s="30" customFormat="1" ht="51" customHeight="1">
      <c r="A27" s="108" t="s">
        <v>11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29" t="s">
        <v>12</v>
      </c>
    </row>
    <row r="28" spans="1:12" s="30" customFormat="1" ht="12.75" customHeight="1">
      <c r="A28" s="31"/>
      <c r="B28" s="31"/>
      <c r="C28" s="31"/>
      <c r="D28" s="29"/>
      <c r="E28" s="29"/>
      <c r="F28" s="29"/>
      <c r="G28" s="29"/>
      <c r="H28" s="29"/>
      <c r="I28" s="29"/>
      <c r="J28" s="29"/>
      <c r="K28" s="29"/>
      <c r="L28" s="29"/>
    </row>
    <row r="29" spans="1:14" s="33" customFormat="1" ht="23.25" customHeight="1">
      <c r="A29" s="113" t="s">
        <v>48</v>
      </c>
      <c r="B29" s="113"/>
      <c r="C29" s="113"/>
      <c r="D29" s="113"/>
      <c r="E29" s="113"/>
      <c r="F29" s="113"/>
      <c r="G29" s="113"/>
      <c r="H29" s="30"/>
      <c r="I29" s="30"/>
      <c r="J29" s="32"/>
      <c r="K29" s="30"/>
      <c r="L29" s="31"/>
      <c r="M29" s="82" t="s">
        <v>13</v>
      </c>
      <c r="N29" s="82"/>
    </row>
  </sheetData>
  <sheetProtection/>
  <mergeCells count="68">
    <mergeCell ref="P16:P17"/>
    <mergeCell ref="A16:A17"/>
    <mergeCell ref="B16:B17"/>
    <mergeCell ref="C16:C17"/>
    <mergeCell ref="D16:D17"/>
    <mergeCell ref="E16:E17"/>
    <mergeCell ref="M16:M17"/>
    <mergeCell ref="N16:N17"/>
    <mergeCell ref="O16:O17"/>
    <mergeCell ref="G16:G17"/>
    <mergeCell ref="A29:G29"/>
    <mergeCell ref="N14:N15"/>
    <mergeCell ref="O14:O15"/>
    <mergeCell ref="E14:E15"/>
    <mergeCell ref="F14:F15"/>
    <mergeCell ref="G14:G15"/>
    <mergeCell ref="H14:H15"/>
    <mergeCell ref="A14:A15"/>
    <mergeCell ref="F16:F17"/>
    <mergeCell ref="H16:H17"/>
    <mergeCell ref="P14:P15"/>
    <mergeCell ref="B22:B24"/>
    <mergeCell ref="C22:C24"/>
    <mergeCell ref="D22:D24"/>
    <mergeCell ref="E22:E24"/>
    <mergeCell ref="F22:F24"/>
    <mergeCell ref="G22:G24"/>
    <mergeCell ref="B14:B15"/>
    <mergeCell ref="H22:H24"/>
    <mergeCell ref="D14:D15"/>
    <mergeCell ref="K5:K6"/>
    <mergeCell ref="L5:L6"/>
    <mergeCell ref="M14:M15"/>
    <mergeCell ref="B26:J26"/>
    <mergeCell ref="A27:L27"/>
    <mergeCell ref="E5:E6"/>
    <mergeCell ref="F5:F6"/>
    <mergeCell ref="G5:G6"/>
    <mergeCell ref="H5:H6"/>
    <mergeCell ref="B10:B13"/>
    <mergeCell ref="M29:N29"/>
    <mergeCell ref="A8:B8"/>
    <mergeCell ref="C8:P8"/>
    <mergeCell ref="A9:B9"/>
    <mergeCell ref="C9:P9"/>
    <mergeCell ref="M4:M6"/>
    <mergeCell ref="N4:N6"/>
    <mergeCell ref="C14:C15"/>
    <mergeCell ref="O4:O6"/>
    <mergeCell ref="P4:P6"/>
    <mergeCell ref="A2:P2"/>
    <mergeCell ref="A1:P1"/>
    <mergeCell ref="A3:P3"/>
    <mergeCell ref="A4:A6"/>
    <mergeCell ref="B4:B6"/>
    <mergeCell ref="C4:C6"/>
    <mergeCell ref="D4:D6"/>
    <mergeCell ref="E4:H4"/>
    <mergeCell ref="I4:I6"/>
    <mergeCell ref="J4:L4"/>
    <mergeCell ref="J5:J6"/>
    <mergeCell ref="A10:A13"/>
    <mergeCell ref="H10:H13"/>
    <mergeCell ref="G10:G13"/>
    <mergeCell ref="F10:F13"/>
    <mergeCell ref="E10:E13"/>
    <mergeCell ref="D10:D13"/>
    <mergeCell ref="C10:C1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2016-11-22T06:37:34Z</cp:lastPrinted>
  <dcterms:created xsi:type="dcterms:W3CDTF">2015-09-29T08:39:41Z</dcterms:created>
  <dcterms:modified xsi:type="dcterms:W3CDTF">2016-11-29T06:24:31Z</dcterms:modified>
  <cp:category/>
  <cp:version/>
  <cp:contentType/>
  <cp:contentStatus/>
</cp:coreProperties>
</file>