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220" windowHeight="8580" activeTab="0"/>
  </bookViews>
  <sheets>
    <sheet name="таблица оценки" sheetId="1" r:id="rId1"/>
  </sheets>
  <definedNames>
    <definedName name="_xlnm.Print_Titles" localSheetId="0">'таблица оценки'!$3:$5</definedName>
  </definedNames>
  <calcPr fullCalcOnLoad="1"/>
</workbook>
</file>

<file path=xl/sharedStrings.xml><?xml version="1.0" encoding="utf-8"?>
<sst xmlns="http://schemas.openxmlformats.org/spreadsheetml/2006/main" count="51" uniqueCount="31">
  <si>
    <t>Критерии и уровни оценки</t>
  </si>
  <si>
    <t>уровень</t>
  </si>
  <si>
    <t>оценка уровня</t>
  </si>
  <si>
    <t>Оценка мониторинга</t>
  </si>
  <si>
    <t>Критерии оценки</t>
  </si>
  <si>
    <t>Администрация округа</t>
  </si>
  <si>
    <t>Совет народных депутатов</t>
  </si>
  <si>
    <t>Управление ЖКХ</t>
  </si>
  <si>
    <t>Управление культуры</t>
  </si>
  <si>
    <t>Комитет по управлению имуществом</t>
  </si>
  <si>
    <t>Комитет по физкультуре и спорту</t>
  </si>
  <si>
    <t>Управление образования</t>
  </si>
  <si>
    <t>Комитет по делам молодежи</t>
  </si>
  <si>
    <t>Финансовое управление</t>
  </si>
  <si>
    <t>ГРБС, имеющие подведомственные учреждения</t>
  </si>
  <si>
    <t>средняя по ГРБС с получателями</t>
  </si>
  <si>
    <t>средняя по ГРБС без получателей</t>
  </si>
  <si>
    <t>ГРБС, не имеющие подведомственные учреждения</t>
  </si>
  <si>
    <t>МКУ "Управление ЖП"</t>
  </si>
  <si>
    <t>Сводная таблица  оценки качества управления финансами, осуществляемого главными распорядителями средств бюджета округа, в части документов,  используемых при составлении проекта  бюджета округа на  2017 год и на плановый период 2018 и 2019 годов</t>
  </si>
  <si>
    <t>1.Обоснованность бюджетных ассигнований в плановом реестре расходных обязательств округа Муром</t>
  </si>
  <si>
    <t>2.Своевременность подготовки проектов нормативных правовых актов  по принимаемым обязательствам и по внесению изменений по действующим обязательствам</t>
  </si>
  <si>
    <t>3. Расчет нормативных затрат стоимости единицы муниципальной услуги (работы)</t>
  </si>
  <si>
    <t>4.Формирование планов финансово-хозяйственной деятельности муниципальных учреждений в программном комплексе «Бюджет-Смарт»</t>
  </si>
  <si>
    <t>5. Удельный вес объема расходов, формируемых в рамках муниципальных программ округа</t>
  </si>
  <si>
    <t>6. Наличие в представленных материалах пояснительной записки, оформленной в соответствии с требованиями нормативных правовых актов по бюджетному процессу</t>
  </si>
  <si>
    <t>7. Доля муниципальных учреждений, опубликовавших муниципальные задания на текущий финансовый год и  плановый период на официальном сайте РФ для размещения информации о государственных (муниципальных) учреждений (bus.gov.ru)</t>
  </si>
  <si>
    <t>8. Доля муниципальных бюджетных и автономных учреждений, опубликовавших планы финансово-хозяйственной деятельности  на текущий финансовый год и плановый период на официальном сайте РФ для размещения информации о государственных (муниципальных) учреждений (bus.gov.ru)</t>
  </si>
  <si>
    <t>9. Участие ГРБС в подготовке брошюры «Бюджет для граждан» на основе проекта бюджета округа на очередной финансовый год и на плановый период</t>
  </si>
  <si>
    <t>10. Наличие целевых показателей (индикаторов) по основным мероприятиям муниципальных программ округа с количественно заданными и измеряемыми значениями</t>
  </si>
  <si>
    <t>11. Бюджетная эффективность реализации основных мероприятий муниципальных программ округа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</si>
</sst>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&quot;р.&quot;"/>
    <numFmt numFmtId="180" formatCode="#,##0.0"/>
    <numFmt numFmtId="181" formatCode="#,##0.00&quot;р.&quot;"/>
  </numFmts>
  <fonts count="42"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53" applyNumberFormat="1" applyFont="1" applyFill="1" applyBorder="1" applyAlignment="1">
      <alignment horizontal="center" vertical="center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1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vertical="top" wrapText="1"/>
      <protection/>
    </xf>
    <xf numFmtId="0" fontId="0" fillId="0" borderId="12" xfId="53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left" vertical="top" wrapText="1"/>
      <protection/>
    </xf>
    <xf numFmtId="0" fontId="0" fillId="0" borderId="12" xfId="53" applyFont="1" applyFill="1" applyBorder="1" applyAlignment="1">
      <alignment horizontal="left" vertical="top" wrapText="1"/>
      <protection/>
    </xf>
    <xf numFmtId="0" fontId="7" fillId="0" borderId="11" xfId="53" applyFont="1" applyFill="1" applyBorder="1" applyAlignment="1">
      <alignment horizontal="justify" vertical="top" wrapText="1"/>
      <protection/>
    </xf>
    <xf numFmtId="0" fontId="7" fillId="0" borderId="12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0" fillId="0" borderId="1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G37" sqref="G37"/>
    </sheetView>
  </sheetViews>
  <sheetFormatPr defaultColWidth="9.33203125" defaultRowHeight="12.75"/>
  <cols>
    <col min="1" max="1" width="44.16015625" style="3" customWidth="1"/>
    <col min="2" max="2" width="5.16015625" style="3" customWidth="1"/>
    <col min="3" max="3" width="8.83203125" style="3" customWidth="1"/>
    <col min="4" max="11" width="11" style="2" customWidth="1"/>
    <col min="12" max="13" width="11" style="9" customWidth="1"/>
    <col min="14" max="16384" width="9.33203125" style="3" customWidth="1"/>
  </cols>
  <sheetData>
    <row r="1" ht="8.25" customHeight="1"/>
    <row r="2" spans="1:15" s="1" customFormat="1" ht="54.7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9" customHeight="1">
      <c r="A3" s="36" t="s">
        <v>4</v>
      </c>
      <c r="B3" s="36" t="s">
        <v>0</v>
      </c>
      <c r="C3" s="36"/>
      <c r="D3" s="26" t="s">
        <v>14</v>
      </c>
      <c r="E3" s="27"/>
      <c r="F3" s="27"/>
      <c r="G3" s="27"/>
      <c r="H3" s="27"/>
      <c r="I3" s="27"/>
      <c r="J3" s="27"/>
      <c r="K3" s="28"/>
      <c r="L3" s="34" t="s">
        <v>17</v>
      </c>
      <c r="M3" s="35"/>
      <c r="N3" s="32" t="s">
        <v>15</v>
      </c>
      <c r="O3" s="32" t="s">
        <v>16</v>
      </c>
    </row>
    <row r="4" spans="1:15" s="4" customFormat="1" ht="123" customHeight="1">
      <c r="A4" s="36"/>
      <c r="B4" s="36"/>
      <c r="C4" s="36"/>
      <c r="D4" s="17" t="s">
        <v>5</v>
      </c>
      <c r="E4" s="18" t="s">
        <v>7</v>
      </c>
      <c r="F4" s="19" t="s">
        <v>18</v>
      </c>
      <c r="G4" s="18" t="s">
        <v>8</v>
      </c>
      <c r="H4" s="18" t="s">
        <v>10</v>
      </c>
      <c r="I4" s="18" t="s">
        <v>11</v>
      </c>
      <c r="J4" s="18" t="s">
        <v>12</v>
      </c>
      <c r="K4" s="18" t="s">
        <v>9</v>
      </c>
      <c r="L4" s="18" t="s">
        <v>6</v>
      </c>
      <c r="M4" s="18" t="s">
        <v>13</v>
      </c>
      <c r="N4" s="33"/>
      <c r="O4" s="33"/>
    </row>
    <row r="5" spans="1:15" ht="19.5" customHeight="1">
      <c r="A5" s="5">
        <v>1</v>
      </c>
      <c r="B5" s="5">
        <v>2</v>
      </c>
      <c r="C5" s="5">
        <v>3</v>
      </c>
      <c r="D5" s="20">
        <v>4</v>
      </c>
      <c r="E5" s="20">
        <f>D5+1</f>
        <v>5</v>
      </c>
      <c r="F5" s="20">
        <f>E5+1</f>
        <v>6</v>
      </c>
      <c r="G5" s="16">
        <v>6</v>
      </c>
      <c r="H5" s="16">
        <v>7</v>
      </c>
      <c r="I5" s="16">
        <v>8</v>
      </c>
      <c r="J5" s="20">
        <v>9</v>
      </c>
      <c r="K5" s="20">
        <v>10</v>
      </c>
      <c r="L5" s="16">
        <v>11</v>
      </c>
      <c r="M5" s="16">
        <v>12</v>
      </c>
      <c r="N5" s="10"/>
      <c r="O5" s="10"/>
    </row>
    <row r="6" spans="1:15" ht="23.25" customHeight="1">
      <c r="A6" s="41" t="s">
        <v>20</v>
      </c>
      <c r="B6" s="6">
        <v>0.1</v>
      </c>
      <c r="C6" s="13" t="s">
        <v>1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0</v>
      </c>
      <c r="J6" s="14">
        <v>5</v>
      </c>
      <c r="K6" s="14">
        <v>5</v>
      </c>
      <c r="L6" s="14">
        <v>5</v>
      </c>
      <c r="M6" s="14">
        <v>5</v>
      </c>
      <c r="N6" s="11">
        <f>(D6+E6+F6+G6+H6+I6+J6+K6)/8</f>
        <v>4.375</v>
      </c>
      <c r="O6" s="11">
        <f aca="true" t="shared" si="0" ref="O6:O28">(L6+M6)/2</f>
        <v>5</v>
      </c>
    </row>
    <row r="7" spans="1:15" ht="28.5" customHeight="1">
      <c r="A7" s="42"/>
      <c r="B7" s="6"/>
      <c r="C7" s="13" t="s">
        <v>2</v>
      </c>
      <c r="D7" s="11">
        <f>D6*0.1</f>
        <v>0.5</v>
      </c>
      <c r="E7" s="11">
        <f aca="true" t="shared" si="1" ref="E7:M7">E6*0.1</f>
        <v>0.5</v>
      </c>
      <c r="F7" s="11">
        <f t="shared" si="1"/>
        <v>0.5</v>
      </c>
      <c r="G7" s="11">
        <f t="shared" si="1"/>
        <v>0.5</v>
      </c>
      <c r="H7" s="11">
        <f t="shared" si="1"/>
        <v>0.5</v>
      </c>
      <c r="I7" s="11">
        <f t="shared" si="1"/>
        <v>0</v>
      </c>
      <c r="J7" s="11">
        <f t="shared" si="1"/>
        <v>0.5</v>
      </c>
      <c r="K7" s="11">
        <f t="shared" si="1"/>
        <v>0.5</v>
      </c>
      <c r="L7" s="11">
        <f t="shared" si="1"/>
        <v>0.5</v>
      </c>
      <c r="M7" s="11">
        <f t="shared" si="1"/>
        <v>0.5</v>
      </c>
      <c r="N7" s="11">
        <f aca="true" t="shared" si="2" ref="N7:N23">(D7+E7+F7+G7+H7+I7+J7+K7)/8</f>
        <v>0.4375</v>
      </c>
      <c r="O7" s="11">
        <f t="shared" si="0"/>
        <v>0.5</v>
      </c>
    </row>
    <row r="8" spans="1:15" ht="24" customHeight="1">
      <c r="A8" s="30" t="s">
        <v>21</v>
      </c>
      <c r="B8" s="13">
        <v>0.05</v>
      </c>
      <c r="C8" s="13" t="s">
        <v>1</v>
      </c>
      <c r="D8" s="14">
        <v>5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1">
        <f t="shared" si="2"/>
        <v>5</v>
      </c>
      <c r="O8" s="11">
        <f>(L8+M8)/2</f>
        <v>5</v>
      </c>
    </row>
    <row r="9" spans="1:15" ht="41.25" customHeight="1">
      <c r="A9" s="31"/>
      <c r="B9" s="6"/>
      <c r="C9" s="13" t="s">
        <v>2</v>
      </c>
      <c r="D9" s="11">
        <f>D8*0.05</f>
        <v>0.25</v>
      </c>
      <c r="E9" s="11">
        <f aca="true" t="shared" si="3" ref="E9:M9">E8*0.05</f>
        <v>0.25</v>
      </c>
      <c r="F9" s="11">
        <f t="shared" si="3"/>
        <v>0.25</v>
      </c>
      <c r="G9" s="11">
        <f t="shared" si="3"/>
        <v>0.25</v>
      </c>
      <c r="H9" s="11">
        <f t="shared" si="3"/>
        <v>0.25</v>
      </c>
      <c r="I9" s="11">
        <f t="shared" si="3"/>
        <v>0.25</v>
      </c>
      <c r="J9" s="11">
        <f t="shared" si="3"/>
        <v>0.25</v>
      </c>
      <c r="K9" s="11">
        <f t="shared" si="3"/>
        <v>0.25</v>
      </c>
      <c r="L9" s="11">
        <f t="shared" si="3"/>
        <v>0.25</v>
      </c>
      <c r="M9" s="11">
        <f t="shared" si="3"/>
        <v>0.25</v>
      </c>
      <c r="N9" s="11">
        <f t="shared" si="2"/>
        <v>0.25</v>
      </c>
      <c r="O9" s="11">
        <f>(L9+M9)/1</f>
        <v>0.5</v>
      </c>
    </row>
    <row r="10" spans="1:15" ht="21.75" customHeight="1">
      <c r="A10" s="30" t="s">
        <v>22</v>
      </c>
      <c r="B10" s="13">
        <v>0.1</v>
      </c>
      <c r="C10" s="13" t="s">
        <v>1</v>
      </c>
      <c r="D10" s="14">
        <v>0</v>
      </c>
      <c r="E10" s="14">
        <v>0</v>
      </c>
      <c r="F10" s="14">
        <v>0</v>
      </c>
      <c r="G10" s="14">
        <v>3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1">
        <f t="shared" si="2"/>
        <v>0.375</v>
      </c>
      <c r="O10" s="11">
        <f t="shared" si="0"/>
        <v>0</v>
      </c>
    </row>
    <row r="11" spans="1:15" ht="29.25" customHeight="1">
      <c r="A11" s="31"/>
      <c r="B11" s="6"/>
      <c r="C11" s="13" t="s">
        <v>2</v>
      </c>
      <c r="D11" s="11">
        <f>D10*0.1</f>
        <v>0</v>
      </c>
      <c r="E11" s="11">
        <f aca="true" t="shared" si="4" ref="E11:M11">E10*0.1</f>
        <v>0</v>
      </c>
      <c r="F11" s="11">
        <f>F10*0.1</f>
        <v>0</v>
      </c>
      <c r="G11" s="11">
        <f t="shared" si="4"/>
        <v>0.30000000000000004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1">
        <f t="shared" si="4"/>
        <v>0</v>
      </c>
      <c r="M11" s="11">
        <f t="shared" si="4"/>
        <v>0</v>
      </c>
      <c r="N11" s="11">
        <f t="shared" si="2"/>
        <v>0.037500000000000006</v>
      </c>
      <c r="O11" s="11">
        <f t="shared" si="0"/>
        <v>0</v>
      </c>
    </row>
    <row r="12" spans="1:15" ht="28.5" customHeight="1">
      <c r="A12" s="30" t="s">
        <v>23</v>
      </c>
      <c r="B12" s="13">
        <v>0.05</v>
      </c>
      <c r="C12" s="13" t="s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1">
        <f t="shared" si="2"/>
        <v>0</v>
      </c>
      <c r="O12" s="11">
        <f t="shared" si="0"/>
        <v>0</v>
      </c>
    </row>
    <row r="13" spans="1:15" ht="32.25" customHeight="1">
      <c r="A13" s="31"/>
      <c r="B13" s="6"/>
      <c r="C13" s="13" t="s">
        <v>2</v>
      </c>
      <c r="D13" s="11">
        <f>D12*0.05</f>
        <v>0</v>
      </c>
      <c r="E13" s="11">
        <f aca="true" t="shared" si="5" ref="E13:M13">E12*0.05</f>
        <v>0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11">
        <f t="shared" si="5"/>
        <v>0</v>
      </c>
      <c r="N13" s="11">
        <f t="shared" si="2"/>
        <v>0</v>
      </c>
      <c r="O13" s="11">
        <f t="shared" si="0"/>
        <v>0</v>
      </c>
    </row>
    <row r="14" spans="1:15" ht="16.5" customHeight="1">
      <c r="A14" s="37" t="s">
        <v>24</v>
      </c>
      <c r="B14" s="6">
        <v>0.1</v>
      </c>
      <c r="C14" s="13" t="s">
        <v>1</v>
      </c>
      <c r="D14" s="11">
        <v>5</v>
      </c>
      <c r="E14" s="11">
        <v>5</v>
      </c>
      <c r="F14" s="11">
        <v>5</v>
      </c>
      <c r="G14" s="11">
        <v>5</v>
      </c>
      <c r="H14" s="11">
        <v>5</v>
      </c>
      <c r="I14" s="11">
        <v>5</v>
      </c>
      <c r="J14" s="11">
        <v>5</v>
      </c>
      <c r="K14" s="11">
        <v>5</v>
      </c>
      <c r="L14" s="11">
        <v>0</v>
      </c>
      <c r="M14" s="11">
        <v>5</v>
      </c>
      <c r="N14" s="11">
        <f t="shared" si="2"/>
        <v>5</v>
      </c>
      <c r="O14" s="11">
        <f t="shared" si="0"/>
        <v>2.5</v>
      </c>
    </row>
    <row r="15" spans="1:15" ht="25.5" customHeight="1">
      <c r="A15" s="38"/>
      <c r="B15" s="6"/>
      <c r="C15" s="13" t="s">
        <v>2</v>
      </c>
      <c r="D15" s="11">
        <f>D14*0.1</f>
        <v>0.5</v>
      </c>
      <c r="E15" s="11">
        <f aca="true" t="shared" si="6" ref="E15:M15">E14*0.1</f>
        <v>0.5</v>
      </c>
      <c r="F15" s="11">
        <f>F14*0.1</f>
        <v>0.5</v>
      </c>
      <c r="G15" s="11">
        <f t="shared" si="6"/>
        <v>0.5</v>
      </c>
      <c r="H15" s="11">
        <f t="shared" si="6"/>
        <v>0.5</v>
      </c>
      <c r="I15" s="11">
        <f t="shared" si="6"/>
        <v>0.5</v>
      </c>
      <c r="J15" s="11">
        <f t="shared" si="6"/>
        <v>0.5</v>
      </c>
      <c r="K15" s="11">
        <f t="shared" si="6"/>
        <v>0.5</v>
      </c>
      <c r="L15" s="11">
        <f t="shared" si="6"/>
        <v>0</v>
      </c>
      <c r="M15" s="11">
        <f t="shared" si="6"/>
        <v>0.5</v>
      </c>
      <c r="N15" s="11">
        <f t="shared" si="2"/>
        <v>0.5</v>
      </c>
      <c r="O15" s="11">
        <f t="shared" si="0"/>
        <v>0.25</v>
      </c>
    </row>
    <row r="16" spans="1:15" ht="29.25" customHeight="1">
      <c r="A16" s="24" t="s">
        <v>25</v>
      </c>
      <c r="B16" s="13">
        <v>0.1</v>
      </c>
      <c r="C16" s="13" t="s">
        <v>1</v>
      </c>
      <c r="D16" s="14">
        <v>0</v>
      </c>
      <c r="E16" s="14">
        <v>5</v>
      </c>
      <c r="F16" s="14">
        <v>5</v>
      </c>
      <c r="G16" s="14">
        <v>5</v>
      </c>
      <c r="H16" s="14">
        <v>2</v>
      </c>
      <c r="I16" s="14">
        <v>0</v>
      </c>
      <c r="J16" s="14">
        <v>0</v>
      </c>
      <c r="K16" s="14">
        <v>5</v>
      </c>
      <c r="L16" s="14">
        <v>2</v>
      </c>
      <c r="M16" s="14">
        <v>5</v>
      </c>
      <c r="N16" s="11">
        <f t="shared" si="2"/>
        <v>2.75</v>
      </c>
      <c r="O16" s="11">
        <f t="shared" si="0"/>
        <v>3.5</v>
      </c>
    </row>
    <row r="17" spans="1:15" ht="24.75" customHeight="1">
      <c r="A17" s="25"/>
      <c r="B17" s="6"/>
      <c r="C17" s="13" t="s">
        <v>2</v>
      </c>
      <c r="D17" s="11">
        <f>D16*0.1</f>
        <v>0</v>
      </c>
      <c r="E17" s="11">
        <f aca="true" t="shared" si="7" ref="E17:M17">E16*0.1</f>
        <v>0.5</v>
      </c>
      <c r="F17" s="11">
        <f>F16*0.1</f>
        <v>0.5</v>
      </c>
      <c r="G17" s="11">
        <f t="shared" si="7"/>
        <v>0.5</v>
      </c>
      <c r="H17" s="11">
        <f t="shared" si="7"/>
        <v>0.2</v>
      </c>
      <c r="I17" s="11">
        <f t="shared" si="7"/>
        <v>0</v>
      </c>
      <c r="J17" s="11">
        <f t="shared" si="7"/>
        <v>0</v>
      </c>
      <c r="K17" s="11">
        <f t="shared" si="7"/>
        <v>0.5</v>
      </c>
      <c r="L17" s="11">
        <f t="shared" si="7"/>
        <v>0.2</v>
      </c>
      <c r="M17" s="11">
        <f t="shared" si="7"/>
        <v>0.5</v>
      </c>
      <c r="N17" s="11">
        <f t="shared" si="2"/>
        <v>0.275</v>
      </c>
      <c r="O17" s="11">
        <f t="shared" si="0"/>
        <v>0.35</v>
      </c>
    </row>
    <row r="18" spans="1:15" ht="30" customHeight="1">
      <c r="A18" s="39" t="s">
        <v>26</v>
      </c>
      <c r="B18" s="13">
        <v>0.1</v>
      </c>
      <c r="C18" s="13" t="s">
        <v>1</v>
      </c>
      <c r="D18" s="14">
        <v>0</v>
      </c>
      <c r="E18" s="14">
        <v>5</v>
      </c>
      <c r="F18" s="14">
        <v>0</v>
      </c>
      <c r="G18" s="14">
        <v>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1">
        <f t="shared" si="2"/>
        <v>1.25</v>
      </c>
      <c r="O18" s="11">
        <f>(L18+M18)/1</f>
        <v>0</v>
      </c>
    </row>
    <row r="19" spans="1:15" ht="50.25" customHeight="1">
      <c r="A19" s="40"/>
      <c r="B19" s="6"/>
      <c r="C19" s="13" t="s">
        <v>2</v>
      </c>
      <c r="D19" s="11">
        <f>D18*0.1</f>
        <v>0</v>
      </c>
      <c r="E19" s="11">
        <f aca="true" t="shared" si="8" ref="E19:M19">E18*0.1</f>
        <v>0.5</v>
      </c>
      <c r="F19" s="11">
        <f>F18*0.1</f>
        <v>0</v>
      </c>
      <c r="G19" s="11">
        <f t="shared" si="8"/>
        <v>0.5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</v>
      </c>
      <c r="N19" s="11">
        <f t="shared" si="2"/>
        <v>0.125</v>
      </c>
      <c r="O19" s="11">
        <f>(L19+M19)/1</f>
        <v>0</v>
      </c>
    </row>
    <row r="20" spans="1:15" ht="24" customHeight="1">
      <c r="A20" s="30" t="s">
        <v>27</v>
      </c>
      <c r="B20" s="6">
        <v>0.1</v>
      </c>
      <c r="C20" s="13" t="s">
        <v>1</v>
      </c>
      <c r="D20" s="11">
        <v>0</v>
      </c>
      <c r="E20" s="11">
        <v>5</v>
      </c>
      <c r="F20" s="11">
        <v>0</v>
      </c>
      <c r="G20" s="11">
        <v>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 t="shared" si="2"/>
        <v>1.25</v>
      </c>
      <c r="O20" s="11">
        <f t="shared" si="0"/>
        <v>0</v>
      </c>
    </row>
    <row r="21" spans="1:15" ht="80.25" customHeight="1">
      <c r="A21" s="31"/>
      <c r="B21" s="6"/>
      <c r="C21" s="13" t="s">
        <v>2</v>
      </c>
      <c r="D21" s="11">
        <f>D20*0.1</f>
        <v>0</v>
      </c>
      <c r="E21" s="11">
        <f aca="true" t="shared" si="9" ref="E21:M21">E20*0.1</f>
        <v>0.5</v>
      </c>
      <c r="F21" s="11">
        <f>F20*0.1</f>
        <v>0</v>
      </c>
      <c r="G21" s="11">
        <f t="shared" si="9"/>
        <v>0.5</v>
      </c>
      <c r="H21" s="11">
        <f t="shared" si="9"/>
        <v>0</v>
      </c>
      <c r="I21" s="11">
        <f t="shared" si="9"/>
        <v>0</v>
      </c>
      <c r="J21" s="11">
        <f t="shared" si="9"/>
        <v>0</v>
      </c>
      <c r="K21" s="11">
        <f t="shared" si="9"/>
        <v>0</v>
      </c>
      <c r="L21" s="11">
        <f t="shared" si="9"/>
        <v>0</v>
      </c>
      <c r="M21" s="11">
        <f t="shared" si="9"/>
        <v>0</v>
      </c>
      <c r="N21" s="11">
        <f t="shared" si="2"/>
        <v>0.125</v>
      </c>
      <c r="O21" s="11">
        <f t="shared" si="0"/>
        <v>0</v>
      </c>
    </row>
    <row r="22" spans="1:15" ht="26.25" customHeight="1">
      <c r="A22" s="24" t="s">
        <v>28</v>
      </c>
      <c r="B22" s="6">
        <v>0.1</v>
      </c>
      <c r="C22" s="13" t="s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5</v>
      </c>
      <c r="N22" s="11">
        <f t="shared" si="2"/>
        <v>0</v>
      </c>
      <c r="O22" s="11">
        <f t="shared" si="0"/>
        <v>2.5</v>
      </c>
    </row>
    <row r="23" spans="1:15" ht="26.25" customHeight="1">
      <c r="A23" s="25"/>
      <c r="B23" s="6"/>
      <c r="C23" s="13" t="s">
        <v>2</v>
      </c>
      <c r="D23" s="11">
        <f>D22*0.1</f>
        <v>0</v>
      </c>
      <c r="E23" s="11">
        <f aca="true" t="shared" si="10" ref="E23:M23">E22*0.1</f>
        <v>0</v>
      </c>
      <c r="F23" s="11">
        <f>F22*0.1</f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0"/>
        <v>0</v>
      </c>
      <c r="L23" s="11">
        <f t="shared" si="10"/>
        <v>0</v>
      </c>
      <c r="M23" s="11">
        <f t="shared" si="10"/>
        <v>0.5</v>
      </c>
      <c r="N23" s="11">
        <f t="shared" si="2"/>
        <v>0</v>
      </c>
      <c r="O23" s="11">
        <f t="shared" si="0"/>
        <v>0.25</v>
      </c>
    </row>
    <row r="24" spans="1:15" ht="26.25" customHeight="1">
      <c r="A24" s="24" t="s">
        <v>29</v>
      </c>
      <c r="B24" s="6">
        <v>0.1</v>
      </c>
      <c r="C24" s="13" t="s">
        <v>1</v>
      </c>
      <c r="D24" s="11">
        <v>5</v>
      </c>
      <c r="E24" s="11">
        <v>4.7</v>
      </c>
      <c r="F24" s="11">
        <v>4.4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0</v>
      </c>
      <c r="M24" s="11">
        <v>5</v>
      </c>
      <c r="N24" s="11">
        <f>(D24+E24+F24+G24+H24+I24+J24+K24)/8</f>
        <v>4.8875</v>
      </c>
      <c r="O24" s="11">
        <f>(L24+M24)/2</f>
        <v>2.5</v>
      </c>
    </row>
    <row r="25" spans="1:15" ht="42" customHeight="1">
      <c r="A25" s="25"/>
      <c r="B25" s="6"/>
      <c r="C25" s="13" t="s">
        <v>2</v>
      </c>
      <c r="D25" s="11">
        <f>D24*0.1</f>
        <v>0.5</v>
      </c>
      <c r="E25" s="11">
        <f>E24*0.1</f>
        <v>0.47000000000000003</v>
      </c>
      <c r="F25" s="11">
        <f>F24*0.1</f>
        <v>0.44000000000000006</v>
      </c>
      <c r="G25" s="11">
        <f aca="true" t="shared" si="11" ref="G25:M25">G24*0.1</f>
        <v>0.5</v>
      </c>
      <c r="H25" s="11">
        <f t="shared" si="11"/>
        <v>0.5</v>
      </c>
      <c r="I25" s="11">
        <f t="shared" si="11"/>
        <v>0.5</v>
      </c>
      <c r="J25" s="11">
        <f t="shared" si="11"/>
        <v>0.5</v>
      </c>
      <c r="K25" s="11">
        <f t="shared" si="11"/>
        <v>0.5</v>
      </c>
      <c r="L25" s="11">
        <f t="shared" si="11"/>
        <v>0</v>
      </c>
      <c r="M25" s="11">
        <f t="shared" si="11"/>
        <v>0.5</v>
      </c>
      <c r="N25" s="11">
        <f>(D25+E25+F25+G25+H25+I25+J25+K25)/8</f>
        <v>0.48875</v>
      </c>
      <c r="O25" s="11">
        <f>(L25+M25)/2</f>
        <v>0.25</v>
      </c>
    </row>
    <row r="26" spans="1:15" ht="26.25" customHeight="1">
      <c r="A26" s="24" t="s">
        <v>30</v>
      </c>
      <c r="B26" s="6">
        <v>0.1</v>
      </c>
      <c r="C26" s="13" t="s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>(D26+E26+F26+G26+H26+I26+J26+K26)/8</f>
        <v>0</v>
      </c>
      <c r="O26" s="11">
        <f>(L26+M26)/2</f>
        <v>0</v>
      </c>
    </row>
    <row r="27" spans="1:15" ht="26.25" customHeight="1">
      <c r="A27" s="25"/>
      <c r="B27" s="6"/>
      <c r="C27" s="13" t="s">
        <v>2</v>
      </c>
      <c r="D27" s="11">
        <f>D26*0.1</f>
        <v>0</v>
      </c>
      <c r="E27" s="11">
        <f>E26*0.1</f>
        <v>0</v>
      </c>
      <c r="F27" s="11">
        <f>F26*0.1</f>
        <v>0</v>
      </c>
      <c r="G27" s="11">
        <f aca="true" t="shared" si="12" ref="G27:M27">G26*0.1</f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1">
        <f t="shared" si="12"/>
        <v>0</v>
      </c>
      <c r="M27" s="11">
        <f t="shared" si="12"/>
        <v>0</v>
      </c>
      <c r="N27" s="11">
        <f>(D27+E27+F27+G27+H27+I27+J27+K27)/8</f>
        <v>0</v>
      </c>
      <c r="O27" s="11">
        <f>(L27+M27)/2</f>
        <v>0</v>
      </c>
    </row>
    <row r="28" spans="1:15" ht="12.75">
      <c r="A28" s="8" t="s">
        <v>3</v>
      </c>
      <c r="B28" s="7"/>
      <c r="C28" s="7"/>
      <c r="D28" s="21">
        <f>D7+D9+D11+D13+D15+D17+D19+D21+D23+D25+D27</f>
        <v>1.75</v>
      </c>
      <c r="E28" s="21">
        <f aca="true" t="shared" si="13" ref="E28:M28">E7+E9+E11+E13+E15+E17+E19+E21+E23+E25+E27</f>
        <v>3.22</v>
      </c>
      <c r="F28" s="21">
        <f t="shared" si="13"/>
        <v>2.19</v>
      </c>
      <c r="G28" s="21">
        <f t="shared" si="13"/>
        <v>3.55</v>
      </c>
      <c r="H28" s="21">
        <f t="shared" si="13"/>
        <v>1.95</v>
      </c>
      <c r="I28" s="21">
        <f t="shared" si="13"/>
        <v>1.25</v>
      </c>
      <c r="J28" s="21">
        <f t="shared" si="13"/>
        <v>1.75</v>
      </c>
      <c r="K28" s="21">
        <f t="shared" si="13"/>
        <v>2.25</v>
      </c>
      <c r="L28" s="21">
        <f t="shared" si="13"/>
        <v>0.95</v>
      </c>
      <c r="M28" s="21">
        <f t="shared" si="13"/>
        <v>2.75</v>
      </c>
      <c r="N28" s="15">
        <f>(D28+E28+F28+G28+H28+I28+J28+K28)/8</f>
        <v>2.23875</v>
      </c>
      <c r="O28" s="12">
        <f t="shared" si="0"/>
        <v>1.85</v>
      </c>
    </row>
    <row r="29" spans="10:13" ht="12.75">
      <c r="J29" s="22"/>
      <c r="L29" s="23"/>
      <c r="M29" s="23"/>
    </row>
  </sheetData>
  <sheetProtection/>
  <mergeCells count="18">
    <mergeCell ref="B3:C4"/>
    <mergeCell ref="A3:A4"/>
    <mergeCell ref="A22:A23"/>
    <mergeCell ref="A14:A15"/>
    <mergeCell ref="A16:A17"/>
    <mergeCell ref="A18:A19"/>
    <mergeCell ref="A10:A11"/>
    <mergeCell ref="A6:A7"/>
    <mergeCell ref="A24:A25"/>
    <mergeCell ref="A26:A27"/>
    <mergeCell ref="D3:K3"/>
    <mergeCell ref="A2:O2"/>
    <mergeCell ref="A20:A21"/>
    <mergeCell ref="N3:N4"/>
    <mergeCell ref="O3:O4"/>
    <mergeCell ref="A12:A13"/>
    <mergeCell ref="A8:A9"/>
    <mergeCell ref="L3:M3"/>
  </mergeCells>
  <printOptions/>
  <pageMargins left="0.2755905511811024" right="0.15748031496062992" top="0.31496062992125984" bottom="0.31496062992125984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Хабиева Елена Викторовна</cp:lastModifiedBy>
  <cp:lastPrinted>2016-11-29T13:15:30Z</cp:lastPrinted>
  <dcterms:created xsi:type="dcterms:W3CDTF">2007-08-20T11:03:18Z</dcterms:created>
  <dcterms:modified xsi:type="dcterms:W3CDTF">2016-12-14T11:09:46Z</dcterms:modified>
  <cp:category/>
  <cp:version/>
  <cp:contentType/>
  <cp:contentStatus/>
</cp:coreProperties>
</file>