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5" windowWidth="15480" windowHeight="11250" activeTab="1"/>
  </bookViews>
  <sheets>
    <sheet name="с формулами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<sst xmlns="http://schemas.openxmlformats.org/spreadsheetml/2006/main" count="107" uniqueCount="47">
  <si>
    <t>Наименование мероприятий</t>
  </si>
  <si>
    <t>Сметная стоимость объекта</t>
  </si>
  <si>
    <t>Сроки реализации</t>
  </si>
  <si>
    <t>Всего</t>
  </si>
  <si>
    <t>в т.ч. Местный бюджет</t>
  </si>
  <si>
    <t>Финансирование</t>
  </si>
  <si>
    <t>Период 2012-2014гг.</t>
  </si>
  <si>
    <t>2012год</t>
  </si>
  <si>
    <t>2013год</t>
  </si>
  <si>
    <t>2014год</t>
  </si>
  <si>
    <t>(тыс.руб.)</t>
  </si>
  <si>
    <t>2012-2014</t>
  </si>
  <si>
    <t>2011-2014</t>
  </si>
  <si>
    <t>2011-2012</t>
  </si>
  <si>
    <t>Реконструкция теплоснабжения микрорайона Вербовский</t>
  </si>
  <si>
    <t>Мероприятия по обеспечению населения округа питьевой водой :</t>
  </si>
  <si>
    <t>2013-2014</t>
  </si>
  <si>
    <t>Вторая нитка водовода Александровского водозабора</t>
  </si>
  <si>
    <t>2008-2012</t>
  </si>
  <si>
    <t>И. К. Федурин</t>
  </si>
  <si>
    <t>Согласовано:</t>
  </si>
  <si>
    <t>Раздел 8. Перечнь мероприятий долгосрочной целевой программы "Модернизация объектов коммунальной инфраструктуры                                                                                              в округе Муром на 2012-2014 годы".</t>
  </si>
  <si>
    <t>Строительство канализационной насосной станции по ул.Садовая</t>
  </si>
  <si>
    <t>Строительство канализационной насосной станции в районе ул.Новая в с.Якиманская Слобода</t>
  </si>
  <si>
    <t>Строительство водонапорной насосной станции по ул.Садовая</t>
  </si>
  <si>
    <t>Итого:</t>
  </si>
  <si>
    <t>Строительство обводного канализационного коллектора от пересечения улиц Садовая-Ямская до ТПК-1 на пересечении улиц Кожевники и Приокская в г.Муроме</t>
  </si>
  <si>
    <t>Строительство водонапорных насосных станциЙ 1 подъема и водопроводной сети д.Орлово округа Муром</t>
  </si>
  <si>
    <t>Строительство станции обезжелезивания воды на территории артскважины № 15 в Якиманской Слободе</t>
  </si>
  <si>
    <t>Cтроительство станции 2-го подъема  с двумя резервуарами для воды по ул.Карачаровское шоссе</t>
  </si>
  <si>
    <t>Строительство станции 3-го подъема  на территории насосной станции №6 по ул.Лакина</t>
  </si>
  <si>
    <t>Техническое перевооружение котельной расположенной в поселке им. Войкова в г.Муроме (приобретение оборудования)</t>
  </si>
  <si>
    <t>Реконструкция водогрейного котла в котельной микрорайона Вербовский</t>
  </si>
  <si>
    <t>к постановлению администрации округа Муром</t>
  </si>
  <si>
    <t>Первый заместитель Главы администрации округа Муром по ЖКХ,                                       начальник управления ЖКХ</t>
  </si>
  <si>
    <t>И.Г.Карпова</t>
  </si>
  <si>
    <t>Разработка схемы теплоснабжения округа Муром</t>
  </si>
  <si>
    <t>Главный бухгалтера УЖКХ</t>
  </si>
  <si>
    <t>от ______________________ № ____________</t>
  </si>
  <si>
    <t>Приложение №3</t>
  </si>
  <si>
    <t>Строительство кабельной электролинии для электроснабжения жилого дома №12 п.Строителей</t>
  </si>
  <si>
    <t>Строительство водонапорных насосных станций 1 подъема и водопроводной сети д.Орлово округа Муром</t>
  </si>
  <si>
    <t>Приложение № 3</t>
  </si>
  <si>
    <t>Изменения в приложение к постановлению администрации округа Муромот 13.12.2011 №3568 "Об утверждении долгосрочной целевой программы "Модернизация объектов коммунальной инфраструктуры округа Муром на 2012-2014годы"</t>
  </si>
  <si>
    <t xml:space="preserve">И.о.начальника управления ЖКХ </t>
  </si>
  <si>
    <t>Ю.В.Уткин</t>
  </si>
  <si>
    <t>от  24.12.2012  №  4190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</si>
</sst>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0" fillId="33" borderId="10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wrapText="1"/>
    </xf>
    <xf numFmtId="3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164" fontId="0" fillId="35" borderId="0" xfId="0" applyNumberFormat="1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165" fontId="3" fillId="35" borderId="10" xfId="0" applyNumberFormat="1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35" borderId="0" xfId="0" applyFill="1" applyAlignment="1">
      <alignment horizontal="left" wrapText="1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3" fillId="35" borderId="1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21">
      <selection activeCell="A21" sqref="A1:IV16384"/>
    </sheetView>
  </sheetViews>
  <sheetFormatPr defaultColWidth="9.00390625" defaultRowHeight="12.75"/>
  <cols>
    <col min="1" max="1" width="23.625" style="7" customWidth="1"/>
    <col min="2" max="2" width="12.125" style="14" customWidth="1"/>
    <col min="3" max="3" width="12.375" style="7" customWidth="1"/>
    <col min="4" max="4" width="11.25390625" style="1" customWidth="1"/>
    <col min="5" max="5" width="10.75390625" style="7" customWidth="1"/>
    <col min="6" max="6" width="11.375" style="1" customWidth="1"/>
    <col min="7" max="7" width="10.875" style="7" customWidth="1"/>
    <col min="8" max="8" width="10.625" style="7" customWidth="1"/>
    <col min="9" max="9" width="11.875" style="7" customWidth="1"/>
    <col min="10" max="10" width="10.375" style="7" customWidth="1"/>
    <col min="11" max="11" width="12.375" style="7" customWidth="1"/>
    <col min="12" max="12" width="11.25390625" style="7" customWidth="1"/>
    <col min="13" max="13" width="9.625" style="7" bestFit="1" customWidth="1"/>
    <col min="14" max="14" width="9.125" style="7" customWidth="1"/>
    <col min="15" max="15" width="9.625" style="7" bestFit="1" customWidth="1"/>
    <col min="16" max="16384" width="9.125" style="7" customWidth="1"/>
  </cols>
  <sheetData>
    <row r="1" spans="8:11" ht="12.75">
      <c r="H1" s="8"/>
      <c r="I1" s="40" t="s">
        <v>39</v>
      </c>
      <c r="J1" s="40"/>
      <c r="K1" s="40"/>
    </row>
    <row r="2" spans="8:11" ht="12.75">
      <c r="H2" s="40" t="s">
        <v>33</v>
      </c>
      <c r="I2" s="40"/>
      <c r="J2" s="40"/>
      <c r="K2" s="40"/>
    </row>
    <row r="3" spans="8:11" ht="12.75">
      <c r="H3" s="40" t="s">
        <v>38</v>
      </c>
      <c r="I3" s="40"/>
      <c r="J3" s="40"/>
      <c r="K3" s="40"/>
    </row>
    <row r="4" spans="1:11" ht="26.25" customHeight="1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ht="12.75">
      <c r="K5" s="8" t="s">
        <v>10</v>
      </c>
    </row>
    <row r="6" spans="1:11" s="14" customFormat="1" ht="12.75" customHeight="1">
      <c r="A6" s="42" t="s">
        <v>0</v>
      </c>
      <c r="B6" s="42" t="s">
        <v>2</v>
      </c>
      <c r="C6" s="42" t="s">
        <v>1</v>
      </c>
      <c r="D6" s="42" t="s">
        <v>5</v>
      </c>
      <c r="E6" s="42"/>
      <c r="F6" s="42"/>
      <c r="G6" s="42"/>
      <c r="H6" s="42"/>
      <c r="I6" s="42"/>
      <c r="J6" s="42"/>
      <c r="K6" s="42"/>
    </row>
    <row r="7" spans="1:11" s="14" customFormat="1" ht="12.75">
      <c r="A7" s="42"/>
      <c r="B7" s="42"/>
      <c r="C7" s="42"/>
      <c r="D7" s="43" t="s">
        <v>6</v>
      </c>
      <c r="E7" s="43"/>
      <c r="F7" s="43" t="s">
        <v>7</v>
      </c>
      <c r="G7" s="43"/>
      <c r="H7" s="43" t="s">
        <v>8</v>
      </c>
      <c r="I7" s="43"/>
      <c r="J7" s="43" t="s">
        <v>9</v>
      </c>
      <c r="K7" s="43"/>
    </row>
    <row r="8" spans="1:11" s="14" customFormat="1" ht="40.5" customHeight="1">
      <c r="A8" s="42"/>
      <c r="B8" s="42"/>
      <c r="C8" s="42"/>
      <c r="D8" s="15" t="s">
        <v>3</v>
      </c>
      <c r="E8" s="16" t="s">
        <v>4</v>
      </c>
      <c r="F8" s="15" t="s">
        <v>3</v>
      </c>
      <c r="G8" s="16" t="s">
        <v>4</v>
      </c>
      <c r="H8" s="17" t="s">
        <v>3</v>
      </c>
      <c r="I8" s="16" t="s">
        <v>4</v>
      </c>
      <c r="J8" s="17" t="s">
        <v>3</v>
      </c>
      <c r="K8" s="16" t="s">
        <v>4</v>
      </c>
    </row>
    <row r="9" spans="1:12" ht="102">
      <c r="A9" s="10" t="s">
        <v>26</v>
      </c>
      <c r="B9" s="18" t="s">
        <v>11</v>
      </c>
      <c r="C9" s="11">
        <v>20000</v>
      </c>
      <c r="D9" s="2">
        <v>8071</v>
      </c>
      <c r="E9" s="12">
        <v>8071</v>
      </c>
      <c r="F9" s="2">
        <v>1301</v>
      </c>
      <c r="G9" s="12">
        <v>1301</v>
      </c>
      <c r="H9" s="12">
        <v>3385</v>
      </c>
      <c r="I9" s="12">
        <v>3385</v>
      </c>
      <c r="J9" s="12">
        <v>3385</v>
      </c>
      <c r="K9" s="12">
        <v>3385</v>
      </c>
      <c r="L9" s="13"/>
    </row>
    <row r="10" spans="1:12" ht="51">
      <c r="A10" s="10" t="s">
        <v>22</v>
      </c>
      <c r="B10" s="18" t="s">
        <v>12</v>
      </c>
      <c r="C10" s="12">
        <v>3037</v>
      </c>
      <c r="D10" s="2">
        <v>3037</v>
      </c>
      <c r="E10" s="12">
        <v>3037</v>
      </c>
      <c r="F10" s="2">
        <v>537</v>
      </c>
      <c r="G10" s="12">
        <v>537</v>
      </c>
      <c r="H10" s="12">
        <v>2000</v>
      </c>
      <c r="I10" s="12">
        <v>2000</v>
      </c>
      <c r="J10" s="12">
        <v>500</v>
      </c>
      <c r="K10" s="12">
        <v>500</v>
      </c>
      <c r="L10" s="13"/>
    </row>
    <row r="11" spans="1:12" s="6" customFormat="1" ht="63.75">
      <c r="A11" s="19" t="s">
        <v>23</v>
      </c>
      <c r="B11" s="21" t="s">
        <v>11</v>
      </c>
      <c r="C11" s="22">
        <v>2000</v>
      </c>
      <c r="D11" s="5">
        <f>E11</f>
        <v>1567.9</v>
      </c>
      <c r="E11" s="5">
        <f>G11+I11+K11</f>
        <v>1567.9</v>
      </c>
      <c r="F11" s="5">
        <f>G11</f>
        <v>567.9</v>
      </c>
      <c r="G11" s="5">
        <f>500+67.9</f>
        <v>567.9</v>
      </c>
      <c r="H11" s="5">
        <v>500</v>
      </c>
      <c r="I11" s="5">
        <v>500</v>
      </c>
      <c r="J11" s="5">
        <v>500</v>
      </c>
      <c r="K11" s="5">
        <v>500</v>
      </c>
      <c r="L11" s="13"/>
    </row>
    <row r="12" spans="1:12" ht="51">
      <c r="A12" s="10" t="s">
        <v>32</v>
      </c>
      <c r="B12" s="18" t="s">
        <v>13</v>
      </c>
      <c r="C12" s="12">
        <v>6362</v>
      </c>
      <c r="D12" s="2">
        <v>3500</v>
      </c>
      <c r="E12" s="12">
        <v>3500</v>
      </c>
      <c r="F12" s="2">
        <v>3500</v>
      </c>
      <c r="G12" s="12">
        <v>3500</v>
      </c>
      <c r="H12" s="12">
        <v>0</v>
      </c>
      <c r="I12" s="12">
        <v>0</v>
      </c>
      <c r="J12" s="12">
        <v>0</v>
      </c>
      <c r="K12" s="12">
        <v>0</v>
      </c>
      <c r="L12" s="13"/>
    </row>
    <row r="13" spans="1:12" ht="38.25">
      <c r="A13" s="10" t="s">
        <v>14</v>
      </c>
      <c r="B13" s="18" t="s">
        <v>11</v>
      </c>
      <c r="C13" s="12">
        <v>21068</v>
      </c>
      <c r="D13" s="2">
        <v>20197</v>
      </c>
      <c r="E13" s="12">
        <v>20197</v>
      </c>
      <c r="F13" s="2">
        <v>16397</v>
      </c>
      <c r="G13" s="12">
        <v>16397</v>
      </c>
      <c r="H13" s="12">
        <v>1900</v>
      </c>
      <c r="I13" s="12">
        <v>1900</v>
      </c>
      <c r="J13" s="12">
        <v>1900</v>
      </c>
      <c r="K13" s="12">
        <v>1900</v>
      </c>
      <c r="L13" s="13"/>
    </row>
    <row r="14" spans="1:12" s="6" customFormat="1" ht="38.25">
      <c r="A14" s="19" t="s">
        <v>36</v>
      </c>
      <c r="B14" s="21">
        <v>2012</v>
      </c>
      <c r="C14" s="5">
        <v>500</v>
      </c>
      <c r="D14" s="5">
        <f>E14</f>
        <v>475</v>
      </c>
      <c r="E14" s="5">
        <f>G14+I14+K14</f>
        <v>475</v>
      </c>
      <c r="F14" s="5">
        <f>G14</f>
        <v>475</v>
      </c>
      <c r="G14" s="5">
        <f>500-25</f>
        <v>475</v>
      </c>
      <c r="H14" s="5">
        <v>0</v>
      </c>
      <c r="I14" s="5">
        <v>0</v>
      </c>
      <c r="J14" s="5">
        <v>0</v>
      </c>
      <c r="K14" s="5">
        <v>0</v>
      </c>
      <c r="L14" s="13"/>
    </row>
    <row r="15" spans="1:12" ht="29.25" customHeight="1">
      <c r="A15" s="10" t="s">
        <v>31</v>
      </c>
      <c r="B15" s="17">
        <v>2012</v>
      </c>
      <c r="C15" s="9">
        <v>6211.95</v>
      </c>
      <c r="D15" s="2">
        <v>2224.185</v>
      </c>
      <c r="E15" s="12">
        <v>2224.185</v>
      </c>
      <c r="F15" s="2">
        <v>2224.185</v>
      </c>
      <c r="G15" s="12">
        <v>2224.185</v>
      </c>
      <c r="H15" s="12">
        <v>0</v>
      </c>
      <c r="I15" s="12">
        <v>0</v>
      </c>
      <c r="J15" s="12">
        <v>0</v>
      </c>
      <c r="K15" s="12">
        <v>0</v>
      </c>
      <c r="L15" s="13"/>
    </row>
    <row r="16" spans="1:12" s="6" customFormat="1" ht="73.5" customHeight="1">
      <c r="A16" s="19" t="s">
        <v>40</v>
      </c>
      <c r="B16" s="20">
        <v>2012</v>
      </c>
      <c r="C16" s="4">
        <v>304</v>
      </c>
      <c r="D16" s="5">
        <f>E16</f>
        <v>304</v>
      </c>
      <c r="E16" s="5">
        <f>G16+I16+K16</f>
        <v>304</v>
      </c>
      <c r="F16" s="5">
        <f>G16</f>
        <v>304</v>
      </c>
      <c r="G16" s="5">
        <f>38.2+265.8</f>
        <v>304</v>
      </c>
      <c r="H16" s="5">
        <v>0</v>
      </c>
      <c r="I16" s="5">
        <v>0</v>
      </c>
      <c r="J16" s="5">
        <v>0</v>
      </c>
      <c r="K16" s="5">
        <v>0</v>
      </c>
      <c r="L16" s="13"/>
    </row>
    <row r="17" spans="1:12" ht="45" customHeight="1">
      <c r="A17" s="44" t="s">
        <v>15</v>
      </c>
      <c r="B17" s="44"/>
      <c r="C17" s="44"/>
      <c r="D17" s="2"/>
      <c r="E17" s="12"/>
      <c r="F17" s="2"/>
      <c r="G17" s="12"/>
      <c r="H17" s="12"/>
      <c r="I17" s="12"/>
      <c r="J17" s="12"/>
      <c r="K17" s="12"/>
      <c r="L17" s="13"/>
    </row>
    <row r="18" spans="1:12" s="6" customFormat="1" ht="63.75">
      <c r="A18" s="19" t="s">
        <v>27</v>
      </c>
      <c r="B18" s="21" t="s">
        <v>12</v>
      </c>
      <c r="C18" s="4">
        <v>25000</v>
      </c>
      <c r="D18" s="5">
        <f>E18</f>
        <v>1186.963</v>
      </c>
      <c r="E18" s="5">
        <f>G18+I18+K18</f>
        <v>1186.963</v>
      </c>
      <c r="F18" s="5">
        <f>G18</f>
        <v>186.963</v>
      </c>
      <c r="G18" s="5">
        <f>217.863-30.9</f>
        <v>186.963</v>
      </c>
      <c r="H18" s="5">
        <v>500</v>
      </c>
      <c r="I18" s="5">
        <v>500</v>
      </c>
      <c r="J18" s="5">
        <v>500</v>
      </c>
      <c r="K18" s="5">
        <v>500</v>
      </c>
      <c r="L18" s="13"/>
    </row>
    <row r="19" spans="1:12" ht="38.25">
      <c r="A19" s="10" t="s">
        <v>24</v>
      </c>
      <c r="B19" s="18" t="s">
        <v>16</v>
      </c>
      <c r="C19" s="9">
        <v>2500</v>
      </c>
      <c r="D19" s="2">
        <v>2500</v>
      </c>
      <c r="E19" s="12">
        <v>2500</v>
      </c>
      <c r="F19" s="2">
        <v>0</v>
      </c>
      <c r="G19" s="12">
        <v>0</v>
      </c>
      <c r="H19" s="12">
        <v>500</v>
      </c>
      <c r="I19" s="12">
        <v>500</v>
      </c>
      <c r="J19" s="12">
        <v>2000</v>
      </c>
      <c r="K19" s="12">
        <v>2000</v>
      </c>
      <c r="L19" s="13"/>
    </row>
    <row r="20" spans="1:12" ht="38.25">
      <c r="A20" s="10" t="s">
        <v>17</v>
      </c>
      <c r="B20" s="18" t="s">
        <v>18</v>
      </c>
      <c r="C20" s="9">
        <v>34486</v>
      </c>
      <c r="D20" s="2">
        <v>1850</v>
      </c>
      <c r="E20" s="12">
        <v>1850</v>
      </c>
      <c r="F20" s="2">
        <v>1850</v>
      </c>
      <c r="G20" s="12">
        <v>1850</v>
      </c>
      <c r="H20" s="12">
        <v>0</v>
      </c>
      <c r="I20" s="12">
        <v>0</v>
      </c>
      <c r="J20" s="12">
        <v>0</v>
      </c>
      <c r="K20" s="12">
        <v>0</v>
      </c>
      <c r="L20" s="13"/>
    </row>
    <row r="21" spans="1:12" ht="51">
      <c r="A21" s="10" t="s">
        <v>30</v>
      </c>
      <c r="B21" s="18" t="s">
        <v>11</v>
      </c>
      <c r="C21" s="9">
        <v>15000</v>
      </c>
      <c r="D21" s="2">
        <v>2000</v>
      </c>
      <c r="E21" s="12">
        <v>2000</v>
      </c>
      <c r="F21" s="2">
        <v>0</v>
      </c>
      <c r="G21" s="12">
        <v>0</v>
      </c>
      <c r="H21" s="12">
        <v>1000</v>
      </c>
      <c r="I21" s="12">
        <v>1000</v>
      </c>
      <c r="J21" s="12">
        <v>1000</v>
      </c>
      <c r="K21" s="12">
        <v>1000</v>
      </c>
      <c r="L21" s="13"/>
    </row>
    <row r="22" spans="1:12" ht="63.75">
      <c r="A22" s="10" t="s">
        <v>29</v>
      </c>
      <c r="B22" s="18" t="s">
        <v>11</v>
      </c>
      <c r="C22" s="9">
        <v>18000</v>
      </c>
      <c r="D22" s="2">
        <v>3658</v>
      </c>
      <c r="E22" s="12">
        <v>3658</v>
      </c>
      <c r="F22" s="2">
        <v>1658</v>
      </c>
      <c r="G22" s="12">
        <v>1658</v>
      </c>
      <c r="H22" s="12">
        <v>1000</v>
      </c>
      <c r="I22" s="12">
        <v>1000</v>
      </c>
      <c r="J22" s="12">
        <v>1000</v>
      </c>
      <c r="K22" s="12">
        <v>1000</v>
      </c>
      <c r="L22" s="13"/>
    </row>
    <row r="23" spans="1:12" ht="63.75">
      <c r="A23" s="10" t="s">
        <v>28</v>
      </c>
      <c r="B23" s="18" t="s">
        <v>11</v>
      </c>
      <c r="C23" s="9">
        <v>14500</v>
      </c>
      <c r="D23" s="2">
        <v>6000</v>
      </c>
      <c r="E23" s="12">
        <v>6000</v>
      </c>
      <c r="F23" s="2">
        <v>0</v>
      </c>
      <c r="G23" s="12">
        <v>0</v>
      </c>
      <c r="H23" s="12">
        <v>3000</v>
      </c>
      <c r="I23" s="12">
        <v>3000</v>
      </c>
      <c r="J23" s="12">
        <v>3000</v>
      </c>
      <c r="K23" s="12">
        <v>3000</v>
      </c>
      <c r="L23" s="13"/>
    </row>
    <row r="24" spans="1:12" ht="22.5" customHeight="1">
      <c r="A24" s="23" t="s">
        <v>25</v>
      </c>
      <c r="B24" s="24"/>
      <c r="C24" s="23"/>
      <c r="D24" s="25">
        <f>SUM(D9:D16)+SUM(D18:D23)</f>
        <v>56571.047999999995</v>
      </c>
      <c r="E24" s="25">
        <f aca="true" t="shared" si="0" ref="E24:K24">SUM(E9:E16)+SUM(E18:E23)</f>
        <v>56571.047999999995</v>
      </c>
      <c r="F24" s="25">
        <f t="shared" si="0"/>
        <v>29001.048000000003</v>
      </c>
      <c r="G24" s="25">
        <f t="shared" si="0"/>
        <v>29001.048000000003</v>
      </c>
      <c r="H24" s="25">
        <f t="shared" si="0"/>
        <v>13785</v>
      </c>
      <c r="I24" s="25">
        <f t="shared" si="0"/>
        <v>13785</v>
      </c>
      <c r="J24" s="25">
        <f t="shared" si="0"/>
        <v>13785</v>
      </c>
      <c r="K24" s="25">
        <f t="shared" si="0"/>
        <v>13785</v>
      </c>
      <c r="L24" s="13"/>
    </row>
    <row r="25" spans="2:12" s="26" customFormat="1" ht="12.75">
      <c r="B25" s="27"/>
      <c r="D25" s="28"/>
      <c r="E25" s="28"/>
      <c r="F25" s="28"/>
      <c r="G25" s="28"/>
      <c r="H25" s="28"/>
      <c r="I25" s="28"/>
      <c r="J25" s="28"/>
      <c r="K25" s="28"/>
      <c r="L25" s="28"/>
    </row>
    <row r="26" spans="1:10" ht="30.75" customHeight="1">
      <c r="A26" s="45" t="s">
        <v>34</v>
      </c>
      <c r="B26" s="45"/>
      <c r="C26" s="45"/>
      <c r="D26" s="45"/>
      <c r="E26" s="45"/>
      <c r="F26" s="45"/>
      <c r="I26" s="46" t="s">
        <v>19</v>
      </c>
      <c r="J26" s="46"/>
    </row>
    <row r="27" spans="4:13" ht="12.75">
      <c r="D27" s="3"/>
      <c r="E27" s="13"/>
      <c r="F27" s="3"/>
      <c r="G27" s="13"/>
      <c r="H27" s="13"/>
      <c r="I27" s="13"/>
      <c r="J27" s="13"/>
      <c r="K27" s="13"/>
      <c r="M27" s="13"/>
    </row>
    <row r="28" ht="12.75">
      <c r="A28" s="7" t="s">
        <v>20</v>
      </c>
    </row>
    <row r="30" spans="1:10" ht="19.5" customHeight="1">
      <c r="A30" s="47" t="s">
        <v>37</v>
      </c>
      <c r="B30" s="46"/>
      <c r="C30" s="46"/>
      <c r="D30" s="46"/>
      <c r="E30" s="46"/>
      <c r="I30" s="47" t="s">
        <v>35</v>
      </c>
      <c r="J30" s="47"/>
    </row>
  </sheetData>
  <sheetProtection/>
  <mergeCells count="17">
    <mergeCell ref="A6:A8"/>
    <mergeCell ref="B6:B8"/>
    <mergeCell ref="A17:C17"/>
    <mergeCell ref="A26:F26"/>
    <mergeCell ref="I26:J26"/>
    <mergeCell ref="A30:E30"/>
    <mergeCell ref="I30:J30"/>
    <mergeCell ref="I1:K1"/>
    <mergeCell ref="H2:K2"/>
    <mergeCell ref="H3:K3"/>
    <mergeCell ref="A4:K4"/>
    <mergeCell ref="C6:C8"/>
    <mergeCell ref="D6:K6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M31"/>
  <sheetViews>
    <sheetView tabSelected="1" view="pageBreakPreview" zoomScaleSheetLayoutView="100" zoomScalePageLayoutView="0" workbookViewId="0" topLeftCell="A1">
      <selection activeCell="H3" sqref="H3:K3"/>
    </sheetView>
  </sheetViews>
  <sheetFormatPr defaultColWidth="9.00390625" defaultRowHeight="12.75"/>
  <cols>
    <col min="1" max="1" width="23.625" style="29" customWidth="1"/>
    <col min="2" max="2" width="12.125" style="30" customWidth="1"/>
    <col min="3" max="3" width="12.375" style="29" customWidth="1"/>
    <col min="4" max="4" width="11.25390625" style="29" customWidth="1"/>
    <col min="5" max="5" width="10.75390625" style="29" customWidth="1"/>
    <col min="6" max="6" width="11.375" style="29" customWidth="1"/>
    <col min="7" max="7" width="10.875" style="29" customWidth="1"/>
    <col min="8" max="8" width="10.625" style="29" customWidth="1"/>
    <col min="9" max="9" width="11.875" style="29" customWidth="1"/>
    <col min="10" max="10" width="10.375" style="29" customWidth="1"/>
    <col min="11" max="11" width="12.375" style="29" customWidth="1"/>
    <col min="12" max="12" width="11.25390625" style="29" customWidth="1"/>
    <col min="13" max="13" width="9.625" style="29" bestFit="1" customWidth="1"/>
    <col min="14" max="14" width="9.125" style="29" customWidth="1"/>
    <col min="15" max="15" width="9.625" style="29" bestFit="1" customWidth="1"/>
    <col min="16" max="16384" width="9.125" style="29" customWidth="1"/>
  </cols>
  <sheetData>
    <row r="1" spans="8:11" ht="12.75">
      <c r="H1" s="31"/>
      <c r="I1" s="51" t="s">
        <v>42</v>
      </c>
      <c r="J1" s="51"/>
      <c r="K1" s="51"/>
    </row>
    <row r="2" spans="8:11" ht="12.75">
      <c r="H2" s="51" t="s">
        <v>33</v>
      </c>
      <c r="I2" s="51"/>
      <c r="J2" s="51"/>
      <c r="K2" s="51"/>
    </row>
    <row r="3" spans="8:11" ht="12.75">
      <c r="H3" s="51" t="s">
        <v>46</v>
      </c>
      <c r="I3" s="51"/>
      <c r="J3" s="51"/>
      <c r="K3" s="51"/>
    </row>
    <row r="4" spans="1:11" ht="28.5" customHeight="1">
      <c r="A4" s="52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8:11" ht="12.75">
      <c r="H5" s="31"/>
      <c r="I5" s="31"/>
      <c r="J5" s="31"/>
      <c r="K5" s="31"/>
    </row>
    <row r="6" spans="1:11" ht="26.25" customHeight="1">
      <c r="A6" s="52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ht="12.75">
      <c r="K7" s="31" t="s">
        <v>10</v>
      </c>
    </row>
    <row r="8" spans="1:11" s="30" customFormat="1" ht="12.75" customHeight="1">
      <c r="A8" s="53" t="s">
        <v>0</v>
      </c>
      <c r="B8" s="53" t="s">
        <v>2</v>
      </c>
      <c r="C8" s="53" t="s">
        <v>1</v>
      </c>
      <c r="D8" s="53" t="s">
        <v>5</v>
      </c>
      <c r="E8" s="53"/>
      <c r="F8" s="53"/>
      <c r="G8" s="53"/>
      <c r="H8" s="53"/>
      <c r="I8" s="53"/>
      <c r="J8" s="53"/>
      <c r="K8" s="53"/>
    </row>
    <row r="9" spans="1:11" s="30" customFormat="1" ht="12.75">
      <c r="A9" s="53"/>
      <c r="B9" s="53"/>
      <c r="C9" s="53"/>
      <c r="D9" s="54" t="s">
        <v>6</v>
      </c>
      <c r="E9" s="54"/>
      <c r="F9" s="54" t="s">
        <v>7</v>
      </c>
      <c r="G9" s="54"/>
      <c r="H9" s="54" t="s">
        <v>8</v>
      </c>
      <c r="I9" s="54"/>
      <c r="J9" s="54" t="s">
        <v>9</v>
      </c>
      <c r="K9" s="54"/>
    </row>
    <row r="10" spans="1:11" s="30" customFormat="1" ht="47.25" customHeight="1">
      <c r="A10" s="53"/>
      <c r="B10" s="53"/>
      <c r="C10" s="53"/>
      <c r="D10" s="32" t="s">
        <v>3</v>
      </c>
      <c r="E10" s="33" t="s">
        <v>4</v>
      </c>
      <c r="F10" s="32" t="s">
        <v>3</v>
      </c>
      <c r="G10" s="33" t="s">
        <v>4</v>
      </c>
      <c r="H10" s="32" t="s">
        <v>3</v>
      </c>
      <c r="I10" s="33" t="s">
        <v>4</v>
      </c>
      <c r="J10" s="32" t="s">
        <v>3</v>
      </c>
      <c r="K10" s="33" t="s">
        <v>4</v>
      </c>
    </row>
    <row r="11" spans="1:12" ht="89.25">
      <c r="A11" s="34" t="s">
        <v>26</v>
      </c>
      <c r="B11" s="32" t="s">
        <v>11</v>
      </c>
      <c r="C11" s="35">
        <v>39143</v>
      </c>
      <c r="D11" s="36">
        <v>8071</v>
      </c>
      <c r="E11" s="36">
        <v>8071</v>
      </c>
      <c r="F11" s="36">
        <v>1301</v>
      </c>
      <c r="G11" s="36">
        <v>1301</v>
      </c>
      <c r="H11" s="36">
        <v>3385</v>
      </c>
      <c r="I11" s="36">
        <v>3385</v>
      </c>
      <c r="J11" s="36">
        <v>3385</v>
      </c>
      <c r="K11" s="36">
        <v>3385</v>
      </c>
      <c r="L11" s="37"/>
    </row>
    <row r="12" spans="1:12" ht="38.25">
      <c r="A12" s="34" t="s">
        <v>22</v>
      </c>
      <c r="B12" s="32" t="s">
        <v>12</v>
      </c>
      <c r="C12" s="38">
        <v>5623</v>
      </c>
      <c r="D12" s="36">
        <v>3037</v>
      </c>
      <c r="E12" s="36">
        <v>3037</v>
      </c>
      <c r="F12" s="36">
        <v>537</v>
      </c>
      <c r="G12" s="36">
        <v>537</v>
      </c>
      <c r="H12" s="36">
        <v>2000</v>
      </c>
      <c r="I12" s="36">
        <v>2000</v>
      </c>
      <c r="J12" s="36">
        <v>500</v>
      </c>
      <c r="K12" s="36">
        <v>500</v>
      </c>
      <c r="L12" s="37"/>
    </row>
    <row r="13" spans="1:12" ht="51">
      <c r="A13" s="34" t="s">
        <v>23</v>
      </c>
      <c r="B13" s="32" t="s">
        <v>11</v>
      </c>
      <c r="C13" s="35">
        <v>2000</v>
      </c>
      <c r="D13" s="36">
        <v>1567.9</v>
      </c>
      <c r="E13" s="36">
        <v>1567.9</v>
      </c>
      <c r="F13" s="36">
        <v>567.9</v>
      </c>
      <c r="G13" s="36">
        <v>567.9</v>
      </c>
      <c r="H13" s="36">
        <v>500</v>
      </c>
      <c r="I13" s="36">
        <v>500</v>
      </c>
      <c r="J13" s="36">
        <v>500</v>
      </c>
      <c r="K13" s="36">
        <v>500</v>
      </c>
      <c r="L13" s="37"/>
    </row>
    <row r="14" spans="1:12" ht="51">
      <c r="A14" s="34" t="s">
        <v>32</v>
      </c>
      <c r="B14" s="32" t="s">
        <v>13</v>
      </c>
      <c r="C14" s="38">
        <v>6362</v>
      </c>
      <c r="D14" s="36">
        <v>3500</v>
      </c>
      <c r="E14" s="36">
        <v>3500</v>
      </c>
      <c r="F14" s="36">
        <v>3500</v>
      </c>
      <c r="G14" s="36">
        <v>3500</v>
      </c>
      <c r="H14" s="36">
        <v>0</v>
      </c>
      <c r="I14" s="36">
        <v>0</v>
      </c>
      <c r="J14" s="36">
        <v>0</v>
      </c>
      <c r="K14" s="36">
        <v>0</v>
      </c>
      <c r="L14" s="37"/>
    </row>
    <row r="15" spans="1:12" ht="38.25">
      <c r="A15" s="34" t="s">
        <v>14</v>
      </c>
      <c r="B15" s="32" t="s">
        <v>11</v>
      </c>
      <c r="C15" s="38">
        <v>21068</v>
      </c>
      <c r="D15" s="36">
        <v>14783.57</v>
      </c>
      <c r="E15" s="36">
        <v>14783.57</v>
      </c>
      <c r="F15" s="36">
        <v>10983.57</v>
      </c>
      <c r="G15" s="36">
        <v>10983.57</v>
      </c>
      <c r="H15" s="36">
        <v>1900</v>
      </c>
      <c r="I15" s="36">
        <v>1900</v>
      </c>
      <c r="J15" s="36">
        <v>1900</v>
      </c>
      <c r="K15" s="36">
        <v>1900</v>
      </c>
      <c r="L15" s="37"/>
    </row>
    <row r="16" spans="1:12" ht="38.25">
      <c r="A16" s="34" t="s">
        <v>36</v>
      </c>
      <c r="B16" s="32">
        <v>2012</v>
      </c>
      <c r="C16" s="38">
        <v>475</v>
      </c>
      <c r="D16" s="36">
        <v>475</v>
      </c>
      <c r="E16" s="36">
        <v>475</v>
      </c>
      <c r="F16" s="36">
        <v>475</v>
      </c>
      <c r="G16" s="36">
        <v>475</v>
      </c>
      <c r="H16" s="36">
        <v>0</v>
      </c>
      <c r="I16" s="36">
        <v>0</v>
      </c>
      <c r="J16" s="36">
        <v>0</v>
      </c>
      <c r="K16" s="36">
        <v>0</v>
      </c>
      <c r="L16" s="37"/>
    </row>
    <row r="17" spans="1:12" ht="76.5" customHeight="1">
      <c r="A17" s="34" t="s">
        <v>31</v>
      </c>
      <c r="B17" s="32">
        <v>2012</v>
      </c>
      <c r="C17" s="39">
        <v>6211.95</v>
      </c>
      <c r="D17" s="36">
        <v>2224.185</v>
      </c>
      <c r="E17" s="36">
        <v>2224.185</v>
      </c>
      <c r="F17" s="36">
        <v>2224.185</v>
      </c>
      <c r="G17" s="36">
        <v>2224.185</v>
      </c>
      <c r="H17" s="36">
        <v>0</v>
      </c>
      <c r="I17" s="36">
        <v>0</v>
      </c>
      <c r="J17" s="36">
        <v>0</v>
      </c>
      <c r="K17" s="36">
        <v>0</v>
      </c>
      <c r="L17" s="37"/>
    </row>
    <row r="18" spans="1:12" ht="60.75" customHeight="1">
      <c r="A18" s="34" t="s">
        <v>40</v>
      </c>
      <c r="B18" s="32">
        <v>2012</v>
      </c>
      <c r="C18" s="39">
        <v>304</v>
      </c>
      <c r="D18" s="36">
        <v>304</v>
      </c>
      <c r="E18" s="36">
        <v>304</v>
      </c>
      <c r="F18" s="36">
        <v>304</v>
      </c>
      <c r="G18" s="36">
        <v>304</v>
      </c>
      <c r="H18" s="36">
        <v>0</v>
      </c>
      <c r="I18" s="36">
        <v>0</v>
      </c>
      <c r="J18" s="36">
        <v>0</v>
      </c>
      <c r="K18" s="36">
        <v>0</v>
      </c>
      <c r="L18" s="37"/>
    </row>
    <row r="19" spans="1:12" ht="29.25" customHeight="1">
      <c r="A19" s="48" t="s">
        <v>15</v>
      </c>
      <c r="B19" s="48"/>
      <c r="C19" s="48"/>
      <c r="D19" s="36"/>
      <c r="E19" s="36"/>
      <c r="F19" s="36"/>
      <c r="G19" s="36"/>
      <c r="H19" s="36"/>
      <c r="I19" s="36"/>
      <c r="J19" s="36"/>
      <c r="K19" s="36"/>
      <c r="L19" s="37"/>
    </row>
    <row r="20" spans="1:12" ht="61.5" customHeight="1">
      <c r="A20" s="34" t="s">
        <v>41</v>
      </c>
      <c r="B20" s="32" t="s">
        <v>12</v>
      </c>
      <c r="C20" s="39">
        <v>20835</v>
      </c>
      <c r="D20" s="36">
        <v>1186.963</v>
      </c>
      <c r="E20" s="36">
        <v>1186.963</v>
      </c>
      <c r="F20" s="36">
        <v>186.963</v>
      </c>
      <c r="G20" s="36">
        <v>186.963</v>
      </c>
      <c r="H20" s="36">
        <v>500</v>
      </c>
      <c r="I20" s="36">
        <v>500</v>
      </c>
      <c r="J20" s="36">
        <v>500</v>
      </c>
      <c r="K20" s="36">
        <v>500</v>
      </c>
      <c r="L20" s="37"/>
    </row>
    <row r="21" spans="1:12" ht="45" customHeight="1">
      <c r="A21" s="34" t="s">
        <v>24</v>
      </c>
      <c r="B21" s="32" t="s">
        <v>16</v>
      </c>
      <c r="C21" s="39">
        <v>2500</v>
      </c>
      <c r="D21" s="36">
        <v>2500</v>
      </c>
      <c r="E21" s="36">
        <v>2500</v>
      </c>
      <c r="F21" s="36">
        <v>0</v>
      </c>
      <c r="G21" s="36">
        <v>0</v>
      </c>
      <c r="H21" s="36">
        <v>500</v>
      </c>
      <c r="I21" s="36">
        <v>500</v>
      </c>
      <c r="J21" s="36">
        <v>2000</v>
      </c>
      <c r="K21" s="36">
        <v>2000</v>
      </c>
      <c r="L21" s="37"/>
    </row>
    <row r="22" spans="1:12" ht="38.25">
      <c r="A22" s="34" t="s">
        <v>17</v>
      </c>
      <c r="B22" s="32" t="s">
        <v>18</v>
      </c>
      <c r="C22" s="39">
        <v>34486</v>
      </c>
      <c r="D22" s="36">
        <v>1850</v>
      </c>
      <c r="E22" s="36">
        <v>1850</v>
      </c>
      <c r="F22" s="36">
        <v>1850</v>
      </c>
      <c r="G22" s="36">
        <v>1850</v>
      </c>
      <c r="H22" s="36">
        <v>0</v>
      </c>
      <c r="I22" s="36">
        <v>0</v>
      </c>
      <c r="J22" s="36">
        <v>0</v>
      </c>
      <c r="K22" s="36">
        <v>0</v>
      </c>
      <c r="L22" s="37"/>
    </row>
    <row r="23" spans="1:12" ht="51">
      <c r="A23" s="34" t="s">
        <v>30</v>
      </c>
      <c r="B23" s="32" t="s">
        <v>11</v>
      </c>
      <c r="C23" s="39">
        <v>15000</v>
      </c>
      <c r="D23" s="36">
        <v>2000</v>
      </c>
      <c r="E23" s="36">
        <v>2000</v>
      </c>
      <c r="F23" s="36">
        <v>0</v>
      </c>
      <c r="G23" s="36">
        <v>0</v>
      </c>
      <c r="H23" s="36">
        <v>1000</v>
      </c>
      <c r="I23" s="36">
        <v>1000</v>
      </c>
      <c r="J23" s="36">
        <v>1000</v>
      </c>
      <c r="K23" s="36">
        <v>1000</v>
      </c>
      <c r="L23" s="37"/>
    </row>
    <row r="24" spans="1:12" ht="51">
      <c r="A24" s="34" t="s">
        <v>29</v>
      </c>
      <c r="B24" s="32" t="s">
        <v>11</v>
      </c>
      <c r="C24" s="39">
        <v>18000</v>
      </c>
      <c r="D24" s="36">
        <v>3658</v>
      </c>
      <c r="E24" s="36">
        <v>3658</v>
      </c>
      <c r="F24" s="36">
        <v>1658</v>
      </c>
      <c r="G24" s="36">
        <v>1658</v>
      </c>
      <c r="H24" s="36">
        <v>1000</v>
      </c>
      <c r="I24" s="36">
        <v>1000</v>
      </c>
      <c r="J24" s="36">
        <v>1000</v>
      </c>
      <c r="K24" s="36">
        <v>1000</v>
      </c>
      <c r="L24" s="37"/>
    </row>
    <row r="25" spans="1:12" ht="54" customHeight="1">
      <c r="A25" s="34" t="s">
        <v>28</v>
      </c>
      <c r="B25" s="32" t="s">
        <v>11</v>
      </c>
      <c r="C25" s="39">
        <v>14500</v>
      </c>
      <c r="D25" s="36">
        <v>6000</v>
      </c>
      <c r="E25" s="36">
        <v>6000</v>
      </c>
      <c r="F25" s="36">
        <v>0</v>
      </c>
      <c r="G25" s="36">
        <v>0</v>
      </c>
      <c r="H25" s="36">
        <v>3000</v>
      </c>
      <c r="I25" s="36">
        <v>3000</v>
      </c>
      <c r="J25" s="36">
        <v>3000</v>
      </c>
      <c r="K25" s="36">
        <v>3000</v>
      </c>
      <c r="L25" s="37"/>
    </row>
    <row r="26" spans="1:12" ht="22.5" customHeight="1">
      <c r="A26" s="39" t="s">
        <v>25</v>
      </c>
      <c r="B26" s="32"/>
      <c r="C26" s="39"/>
      <c r="D26" s="36">
        <v>51157.618</v>
      </c>
      <c r="E26" s="36">
        <v>51157.618</v>
      </c>
      <c r="F26" s="36">
        <v>23587.618000000002</v>
      </c>
      <c r="G26" s="36">
        <v>23587.618000000002</v>
      </c>
      <c r="H26" s="36">
        <v>13785</v>
      </c>
      <c r="I26" s="36">
        <v>13785</v>
      </c>
      <c r="J26" s="36">
        <v>13785</v>
      </c>
      <c r="K26" s="36">
        <v>13785</v>
      </c>
      <c r="L26" s="37"/>
    </row>
    <row r="27" spans="4:12" ht="12.75">
      <c r="D27" s="37"/>
      <c r="E27" s="37"/>
      <c r="F27" s="37"/>
      <c r="G27" s="37"/>
      <c r="H27" s="37"/>
      <c r="I27" s="37"/>
      <c r="J27" s="37"/>
      <c r="K27" s="37"/>
      <c r="L27" s="37"/>
    </row>
    <row r="28" spans="1:10" ht="12" customHeight="1">
      <c r="A28" s="49" t="s">
        <v>44</v>
      </c>
      <c r="B28" s="49"/>
      <c r="C28" s="49"/>
      <c r="D28" s="49"/>
      <c r="E28" s="49"/>
      <c r="F28" s="49"/>
      <c r="I28" s="50" t="s">
        <v>45</v>
      </c>
      <c r="J28" s="50"/>
    </row>
    <row r="29" spans="4:13" ht="5.25" customHeight="1">
      <c r="D29" s="37"/>
      <c r="E29" s="37"/>
      <c r="F29" s="37"/>
      <c r="G29" s="37"/>
      <c r="H29" s="37"/>
      <c r="I29" s="37"/>
      <c r="J29" s="37"/>
      <c r="K29" s="37"/>
      <c r="M29" s="37"/>
    </row>
    <row r="30" ht="12.75">
      <c r="A30" s="29" t="s">
        <v>20</v>
      </c>
    </row>
    <row r="31" spans="1:10" ht="19.5" customHeight="1">
      <c r="A31" s="50" t="s">
        <v>37</v>
      </c>
      <c r="B31" s="50"/>
      <c r="C31" s="50"/>
      <c r="D31" s="50"/>
      <c r="E31" s="50"/>
      <c r="I31" s="50" t="s">
        <v>35</v>
      </c>
      <c r="J31" s="50"/>
    </row>
  </sheetData>
  <sheetProtection/>
  <mergeCells count="18">
    <mergeCell ref="A4:K4"/>
    <mergeCell ref="B8:B10"/>
    <mergeCell ref="C8:C10"/>
    <mergeCell ref="D8:K8"/>
    <mergeCell ref="D9:E9"/>
    <mergeCell ref="F9:G9"/>
    <mergeCell ref="H9:I9"/>
    <mergeCell ref="J9:K9"/>
    <mergeCell ref="A19:C19"/>
    <mergeCell ref="A28:F28"/>
    <mergeCell ref="I28:J28"/>
    <mergeCell ref="A31:E31"/>
    <mergeCell ref="I31:J31"/>
    <mergeCell ref="I1:K1"/>
    <mergeCell ref="H2:K2"/>
    <mergeCell ref="H3:K3"/>
    <mergeCell ref="A6:K6"/>
    <mergeCell ref="A8:A10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nazarova-n</dc:creator>
  <cp:keywords/>
  <dc:description/>
  <cp:lastModifiedBy>datsyk</cp:lastModifiedBy>
  <cp:lastPrinted>2012-12-25T12:08:55Z</cp:lastPrinted>
  <dcterms:created xsi:type="dcterms:W3CDTF">2011-11-01T06:18:44Z</dcterms:created>
  <dcterms:modified xsi:type="dcterms:W3CDTF">2012-12-27T07:50:08Z</dcterms:modified>
  <cp:category/>
  <cp:version/>
  <cp:contentType/>
  <cp:contentStatus/>
</cp:coreProperties>
</file>