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Лист1!$14:$16</definedName>
  </definedNames>
  <calcPr calcId="125725"/>
</workbook>
</file>

<file path=xl/calcChain.xml><?xml version="1.0" encoding="utf-8"?>
<calcChain xmlns="http://schemas.openxmlformats.org/spreadsheetml/2006/main">
  <c r="J31" i="1"/>
  <c r="J34" s="1"/>
  <c r="K31"/>
  <c r="K34" s="1"/>
  <c r="J27"/>
  <c r="K43"/>
  <c r="L43"/>
  <c r="J43"/>
  <c r="K37"/>
  <c r="K39" s="1"/>
  <c r="L37"/>
  <c r="L39" s="1"/>
  <c r="J37"/>
  <c r="J39" s="1"/>
  <c r="L31"/>
  <c r="L34" s="1"/>
  <c r="K26"/>
  <c r="L26"/>
  <c r="K22"/>
  <c r="K21" s="1"/>
  <c r="L22"/>
  <c r="L21" s="1"/>
  <c r="J26"/>
  <c r="J22"/>
  <c r="J21" s="1"/>
  <c r="L28" l="1"/>
  <c r="J28"/>
  <c r="J41" s="1"/>
  <c r="K28"/>
  <c r="J42"/>
  <c r="K42"/>
  <c r="K41"/>
  <c r="L42"/>
  <c r="L41"/>
</calcChain>
</file>

<file path=xl/sharedStrings.xml><?xml version="1.0" encoding="utf-8"?>
<sst xmlns="http://schemas.openxmlformats.org/spreadsheetml/2006/main" count="183" uniqueCount="74">
  <si>
    <t>№ п/п</t>
  </si>
  <si>
    <t>Наименование мероприятия</t>
  </si>
  <si>
    <t>Ответственный исполнитель</t>
  </si>
  <si>
    <t>Срок испол-нения</t>
  </si>
  <si>
    <t>Код бюджетной классификации</t>
  </si>
  <si>
    <t>Источник финансиро-вания</t>
  </si>
  <si>
    <t>Расходы</t>
  </si>
  <si>
    <t>Наименование целевого показателя</t>
  </si>
  <si>
    <t>2018 год</t>
  </si>
  <si>
    <t>2019 год</t>
  </si>
  <si>
    <t>2020 год</t>
  </si>
  <si>
    <t>ГРБС</t>
  </si>
  <si>
    <t>Рз</t>
  </si>
  <si>
    <t>Пр</t>
  </si>
  <si>
    <t>ЦСР</t>
  </si>
  <si>
    <t>ВР</t>
  </si>
  <si>
    <t>Цель: Повышение качества управления муниципальными финансами</t>
  </si>
  <si>
    <t>Подпрограмма 1. «Нормативно-методическое обеспечение и организация бюджетного процесса в округе Муром» (задача 1)</t>
  </si>
  <si>
    <t>Основное мероприятие «Организационно-методическое обеспечение бюджетного процесса в округе Муром, формирование и исполнение бюджета округа»</t>
  </si>
  <si>
    <t>Финансовое управление</t>
  </si>
  <si>
    <t>постоянно</t>
  </si>
  <si>
    <t>бюджет округа (расходы)</t>
  </si>
  <si>
    <t>х</t>
  </si>
  <si>
    <t>расходы на содержание финансового управления</t>
  </si>
  <si>
    <t>Основное мероприятие «Управление резервом финансовых и материальных ресурсов для ликвидации чрезвычайных ситуаций»</t>
  </si>
  <si>
    <t>резерв финансовых и материальных ресурсов для ликвидации чрезвычайных ситуаций</t>
  </si>
  <si>
    <t>ИТОГО:</t>
  </si>
  <si>
    <t>бюджет округа</t>
  </si>
  <si>
    <t>Подпрограмма 2. «Управление муниципальным долгом округа Муром» (задача 2)</t>
  </si>
  <si>
    <t>Основное мероприятие «Обеспечение своевременности и полноты исполнения долговых обязательств округа Муром»</t>
  </si>
  <si>
    <t>процентные платежи по муниципальному долгу</t>
  </si>
  <si>
    <t>погашение основной суммы муниципального долга</t>
  </si>
  <si>
    <t>бюджет округа (источники финансиро-вания дефицита)</t>
  </si>
  <si>
    <t>Подпрограмма 3. «Повышение эффективности бюджетных расходов округа Муром» (задача 3)</t>
  </si>
  <si>
    <t>Основное мероприятие «Развитие программно-целевых методов планирования и повышение эффективности бюджетных расходов»</t>
  </si>
  <si>
    <t>распределение части бюджета принимаемых обязательств между ГРБС в зависимости от оценки качества управления финансами</t>
  </si>
  <si>
    <t>ВСЕГО по Программе</t>
  </si>
  <si>
    <t>Показатель1 приложения № 2</t>
  </si>
  <si>
    <t>расходы</t>
  </si>
  <si>
    <t>источники финанси-рования дефицита</t>
  </si>
  <si>
    <t>1.1</t>
  </si>
  <si>
    <t>1.1.1</t>
  </si>
  <si>
    <t>1.2</t>
  </si>
  <si>
    <t>1.2.1</t>
  </si>
  <si>
    <t>2.1</t>
  </si>
  <si>
    <t>2.1.1</t>
  </si>
  <si>
    <t>2.1.2</t>
  </si>
  <si>
    <t>3.1</t>
  </si>
  <si>
    <t>3.1.1</t>
  </si>
  <si>
    <t>Показатели 2.1-2.3 приложения № 2</t>
  </si>
  <si>
    <t>Показатели 1.1-1.7 приложения № 2</t>
  </si>
  <si>
    <t>Показатели 3.1 и 3.4 приложения № 2</t>
  </si>
  <si>
    <t>0510100000</t>
  </si>
  <si>
    <t>000</t>
  </si>
  <si>
    <t>0106</t>
  </si>
  <si>
    <t>0111</t>
  </si>
  <si>
    <t>0510200000</t>
  </si>
  <si>
    <t>0000</t>
  </si>
  <si>
    <t>0510000000</t>
  </si>
  <si>
    <t>0520110060</t>
  </si>
  <si>
    <t>0530100000</t>
  </si>
  <si>
    <t>0530110160</t>
  </si>
  <si>
    <t>0530000000</t>
  </si>
  <si>
    <t>Приложение № 1</t>
  </si>
  <si>
    <t>к муниципальной программе управления</t>
  </si>
  <si>
    <t>муниципальными финансами и</t>
  </si>
  <si>
    <t>муниципальным долгом округа Муром</t>
  </si>
  <si>
    <t>на 2018-2020 годы</t>
  </si>
  <si>
    <t>ПЕРЕЧЕНЬ</t>
  </si>
  <si>
    <t>основных программных мероприятий муниципальной программы управления муниципальными финансами и муниципальным долгом округа Муром на 2018-2020 годы</t>
  </si>
  <si>
    <t xml:space="preserve">к постановлению администрации округа </t>
  </si>
  <si>
    <t xml:space="preserve">Приложение </t>
  </si>
  <si>
    <t xml:space="preserve">Начальник финансового управления -                                               О.А.Балнова </t>
  </si>
  <si>
    <t>от ________ № ___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</si>
</sst>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>
      <selection activeCell="M4" sqref="M4"/>
    </sheetView>
  </sheetViews>
  <sheetFormatPr defaultRowHeight="14.4"/>
  <cols>
    <col min="1" max="1" width="5.109375" style="1" customWidth="1"/>
    <col min="2" max="2" width="21.6640625" customWidth="1"/>
    <col min="3" max="3" width="13.44140625" customWidth="1"/>
    <col min="4" max="4" width="10.77734375" customWidth="1"/>
    <col min="5" max="6" width="9" style="1" bestFit="1" customWidth="1"/>
    <col min="7" max="7" width="11.44140625" style="1" customWidth="1"/>
    <col min="8" max="8" width="9" style="1" bestFit="1" customWidth="1"/>
    <col min="9" max="9" width="10.21875" customWidth="1"/>
    <col min="10" max="12" width="10.5546875" customWidth="1"/>
    <col min="13" max="13" width="12.21875" customWidth="1"/>
    <col min="14" max="16" width="8.44140625" customWidth="1"/>
  </cols>
  <sheetData>
    <row r="1" spans="1:16">
      <c r="M1" s="15" t="s">
        <v>71</v>
      </c>
      <c r="N1" s="15"/>
      <c r="O1" s="15"/>
      <c r="P1" s="15"/>
    </row>
    <row r="2" spans="1:16">
      <c r="M2" s="15" t="s">
        <v>70</v>
      </c>
      <c r="N2" s="15"/>
      <c r="O2" s="15"/>
      <c r="P2" s="15"/>
    </row>
    <row r="3" spans="1:16">
      <c r="M3" s="15" t="s">
        <v>73</v>
      </c>
      <c r="N3" s="15"/>
      <c r="O3" s="15"/>
      <c r="P3" s="15"/>
    </row>
    <row r="5" spans="1:16">
      <c r="A5" s="11"/>
      <c r="B5" s="12"/>
      <c r="C5" s="12"/>
      <c r="D5" s="12"/>
      <c r="E5" s="11"/>
      <c r="F5" s="11"/>
      <c r="G5" s="11"/>
      <c r="H5" s="11"/>
      <c r="I5" s="12"/>
      <c r="J5" s="12"/>
      <c r="K5" s="12"/>
      <c r="L5" s="12"/>
      <c r="M5" s="15" t="s">
        <v>63</v>
      </c>
      <c r="N5" s="15"/>
      <c r="O5" s="15"/>
      <c r="P5" s="15"/>
    </row>
    <row r="6" spans="1:16">
      <c r="A6" s="11"/>
      <c r="B6" s="12"/>
      <c r="C6" s="12"/>
      <c r="D6" s="12"/>
      <c r="E6" s="11"/>
      <c r="F6" s="11"/>
      <c r="G6" s="11"/>
      <c r="H6" s="11"/>
      <c r="I6" s="12"/>
      <c r="J6" s="12"/>
      <c r="K6" s="12"/>
      <c r="L6" s="12"/>
      <c r="M6" s="15" t="s">
        <v>64</v>
      </c>
      <c r="N6" s="15"/>
      <c r="O6" s="15"/>
      <c r="P6" s="15"/>
    </row>
    <row r="7" spans="1:16">
      <c r="A7" s="11"/>
      <c r="B7" s="12"/>
      <c r="C7" s="12"/>
      <c r="D7" s="12"/>
      <c r="E7" s="11"/>
      <c r="F7" s="11"/>
      <c r="G7" s="11"/>
      <c r="H7" s="11"/>
      <c r="I7" s="12"/>
      <c r="J7" s="12"/>
      <c r="K7" s="12"/>
      <c r="L7" s="12"/>
      <c r="M7" s="15" t="s">
        <v>65</v>
      </c>
      <c r="N7" s="15"/>
      <c r="O7" s="15"/>
      <c r="P7" s="15"/>
    </row>
    <row r="8" spans="1:16">
      <c r="A8" s="11"/>
      <c r="B8" s="12"/>
      <c r="C8" s="12"/>
      <c r="D8" s="12"/>
      <c r="E8" s="11"/>
      <c r="F8" s="11"/>
      <c r="G8" s="11"/>
      <c r="H8" s="11"/>
      <c r="I8" s="12"/>
      <c r="J8" s="12"/>
      <c r="K8" s="12"/>
      <c r="L8" s="12"/>
      <c r="M8" s="15" t="s">
        <v>66</v>
      </c>
      <c r="N8" s="15"/>
      <c r="O8" s="15"/>
      <c r="P8" s="15"/>
    </row>
    <row r="9" spans="1:16">
      <c r="A9" s="11"/>
      <c r="B9" s="12"/>
      <c r="C9" s="12"/>
      <c r="D9" s="12"/>
      <c r="E9" s="11"/>
      <c r="F9" s="11"/>
      <c r="G9" s="11"/>
      <c r="H9" s="11"/>
      <c r="I9" s="12"/>
      <c r="J9" s="12"/>
      <c r="K9" s="12"/>
      <c r="L9" s="12"/>
      <c r="M9" s="15" t="s">
        <v>67</v>
      </c>
      <c r="N9" s="15"/>
      <c r="O9" s="15"/>
      <c r="P9" s="15"/>
    </row>
    <row r="10" spans="1:16">
      <c r="A10" s="11"/>
      <c r="B10" s="12"/>
      <c r="C10" s="12"/>
      <c r="D10" s="12"/>
      <c r="E10" s="11"/>
      <c r="F10" s="11"/>
      <c r="G10" s="11"/>
      <c r="H10" s="11"/>
      <c r="I10" s="12"/>
      <c r="J10" s="12"/>
      <c r="K10" s="12"/>
      <c r="L10" s="12"/>
      <c r="M10" s="13"/>
      <c r="N10" s="13"/>
      <c r="O10" s="13"/>
      <c r="P10" s="13"/>
    </row>
    <row r="11" spans="1:16" ht="15.6">
      <c r="A11" s="18" t="s">
        <v>68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33.6" customHeight="1">
      <c r="A12" s="17" t="s">
        <v>69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4" spans="1:16" s="2" customFormat="1" ht="23.4" customHeight="1">
      <c r="A14" s="36" t="s">
        <v>0</v>
      </c>
      <c r="B14" s="16" t="s">
        <v>1</v>
      </c>
      <c r="C14" s="16" t="s">
        <v>2</v>
      </c>
      <c r="D14" s="16" t="s">
        <v>3</v>
      </c>
      <c r="E14" s="36" t="s">
        <v>4</v>
      </c>
      <c r="F14" s="36"/>
      <c r="G14" s="36"/>
      <c r="H14" s="36"/>
      <c r="I14" s="16" t="s">
        <v>5</v>
      </c>
      <c r="J14" s="19" t="s">
        <v>6</v>
      </c>
      <c r="K14" s="20"/>
      <c r="L14" s="21"/>
      <c r="M14" s="23" t="s">
        <v>7</v>
      </c>
      <c r="N14" s="16" t="s">
        <v>8</v>
      </c>
      <c r="O14" s="16" t="s">
        <v>9</v>
      </c>
      <c r="P14" s="16" t="s">
        <v>10</v>
      </c>
    </row>
    <row r="15" spans="1:16" s="2" customFormat="1">
      <c r="A15" s="36"/>
      <c r="B15" s="16"/>
      <c r="C15" s="16"/>
      <c r="D15" s="16"/>
      <c r="E15" s="36" t="s">
        <v>11</v>
      </c>
      <c r="F15" s="5" t="s">
        <v>12</v>
      </c>
      <c r="G15" s="36" t="s">
        <v>14</v>
      </c>
      <c r="H15" s="36" t="s">
        <v>15</v>
      </c>
      <c r="I15" s="16"/>
      <c r="J15" s="16" t="s">
        <v>8</v>
      </c>
      <c r="K15" s="16" t="s">
        <v>9</v>
      </c>
      <c r="L15" s="16" t="s">
        <v>10</v>
      </c>
      <c r="M15" s="24"/>
      <c r="N15" s="16"/>
      <c r="O15" s="16"/>
      <c r="P15" s="16"/>
    </row>
    <row r="16" spans="1:16" s="2" customFormat="1">
      <c r="A16" s="36"/>
      <c r="B16" s="16"/>
      <c r="C16" s="16"/>
      <c r="D16" s="16"/>
      <c r="E16" s="36"/>
      <c r="F16" s="5" t="s">
        <v>13</v>
      </c>
      <c r="G16" s="36"/>
      <c r="H16" s="36"/>
      <c r="I16" s="16"/>
      <c r="J16" s="16"/>
      <c r="K16" s="16"/>
      <c r="L16" s="16"/>
      <c r="M16" s="25"/>
      <c r="N16" s="16"/>
      <c r="O16" s="16"/>
      <c r="P16" s="16"/>
    </row>
    <row r="17" spans="1:16" ht="12" customHeight="1">
      <c r="A17" s="35" t="s">
        <v>16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12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1.4" customHeight="1">
      <c r="A19" s="35" t="s">
        <v>17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1.4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4.8" customHeight="1">
      <c r="A21" s="5" t="s">
        <v>40</v>
      </c>
      <c r="B21" s="3" t="s">
        <v>18</v>
      </c>
      <c r="C21" s="3" t="s">
        <v>19</v>
      </c>
      <c r="D21" s="3" t="s">
        <v>20</v>
      </c>
      <c r="E21" s="5">
        <v>792</v>
      </c>
      <c r="F21" s="5" t="s">
        <v>54</v>
      </c>
      <c r="G21" s="5" t="s">
        <v>52</v>
      </c>
      <c r="H21" s="5" t="s">
        <v>53</v>
      </c>
      <c r="I21" s="3" t="s">
        <v>21</v>
      </c>
      <c r="J21" s="7">
        <f>J22</f>
        <v>10907.1</v>
      </c>
      <c r="K21" s="7">
        <f t="shared" ref="K21:L21" si="0">K22</f>
        <v>9833</v>
      </c>
      <c r="L21" s="7">
        <f t="shared" si="0"/>
        <v>9833</v>
      </c>
      <c r="M21" s="4" t="s">
        <v>22</v>
      </c>
      <c r="N21" s="3" t="s">
        <v>22</v>
      </c>
      <c r="O21" s="3" t="s">
        <v>22</v>
      </c>
      <c r="P21" s="3" t="s">
        <v>22</v>
      </c>
    </row>
    <row r="22" spans="1:16" ht="60.6" customHeight="1">
      <c r="A22" s="36" t="s">
        <v>41</v>
      </c>
      <c r="B22" s="16" t="s">
        <v>23</v>
      </c>
      <c r="C22" s="16" t="s">
        <v>19</v>
      </c>
      <c r="D22" s="16" t="s">
        <v>20</v>
      </c>
      <c r="E22" s="5">
        <v>792</v>
      </c>
      <c r="F22" s="5" t="s">
        <v>54</v>
      </c>
      <c r="G22" s="5" t="s">
        <v>52</v>
      </c>
      <c r="H22" s="5" t="s">
        <v>53</v>
      </c>
      <c r="I22" s="16" t="s">
        <v>21</v>
      </c>
      <c r="J22" s="7">
        <f>SUM(J23:J25)</f>
        <v>10907.1</v>
      </c>
      <c r="K22" s="7">
        <f t="shared" ref="K22:L22" si="1">SUM(K23:K25)</f>
        <v>9833</v>
      </c>
      <c r="L22" s="7">
        <f t="shared" si="1"/>
        <v>9833</v>
      </c>
      <c r="M22" s="26" t="s">
        <v>22</v>
      </c>
      <c r="N22" s="23" t="s">
        <v>22</v>
      </c>
      <c r="O22" s="16" t="s">
        <v>22</v>
      </c>
      <c r="P22" s="16" t="s">
        <v>22</v>
      </c>
    </row>
    <row r="23" spans="1:16">
      <c r="A23" s="36"/>
      <c r="B23" s="16"/>
      <c r="C23" s="16"/>
      <c r="D23" s="16"/>
      <c r="E23" s="5">
        <v>792</v>
      </c>
      <c r="F23" s="5" t="s">
        <v>54</v>
      </c>
      <c r="G23" s="5" t="s">
        <v>52</v>
      </c>
      <c r="H23" s="5">
        <v>100</v>
      </c>
      <c r="I23" s="16"/>
      <c r="J23" s="7">
        <v>10590</v>
      </c>
      <c r="K23" s="7">
        <v>9426</v>
      </c>
      <c r="L23" s="7">
        <v>9426</v>
      </c>
      <c r="M23" s="27"/>
      <c r="N23" s="24"/>
      <c r="O23" s="16"/>
      <c r="P23" s="16"/>
    </row>
    <row r="24" spans="1:16">
      <c r="A24" s="36"/>
      <c r="B24" s="16"/>
      <c r="C24" s="16"/>
      <c r="D24" s="16"/>
      <c r="E24" s="5">
        <v>792</v>
      </c>
      <c r="F24" s="5" t="s">
        <v>54</v>
      </c>
      <c r="G24" s="5" t="s">
        <v>52</v>
      </c>
      <c r="H24" s="5">
        <v>200</v>
      </c>
      <c r="I24" s="16"/>
      <c r="J24" s="7">
        <v>316.60000000000002</v>
      </c>
      <c r="K24" s="7">
        <v>406.5</v>
      </c>
      <c r="L24" s="7">
        <v>406.5</v>
      </c>
      <c r="M24" s="27"/>
      <c r="N24" s="24"/>
      <c r="O24" s="16"/>
      <c r="P24" s="16"/>
    </row>
    <row r="25" spans="1:16">
      <c r="A25" s="36"/>
      <c r="B25" s="16"/>
      <c r="C25" s="16"/>
      <c r="D25" s="16"/>
      <c r="E25" s="5">
        <v>792</v>
      </c>
      <c r="F25" s="5" t="s">
        <v>54</v>
      </c>
      <c r="G25" s="5" t="s">
        <v>52</v>
      </c>
      <c r="H25" s="5">
        <v>800</v>
      </c>
      <c r="I25" s="16"/>
      <c r="J25" s="7">
        <v>0.5</v>
      </c>
      <c r="K25" s="7">
        <v>0.5</v>
      </c>
      <c r="L25" s="7">
        <v>0.5</v>
      </c>
      <c r="M25" s="28"/>
      <c r="N25" s="25"/>
      <c r="O25" s="16"/>
      <c r="P25" s="16"/>
    </row>
    <row r="26" spans="1:16" ht="79.2">
      <c r="A26" s="5" t="s">
        <v>42</v>
      </c>
      <c r="B26" s="3" t="s">
        <v>24</v>
      </c>
      <c r="C26" s="3" t="s">
        <v>19</v>
      </c>
      <c r="D26" s="3" t="s">
        <v>20</v>
      </c>
      <c r="E26" s="5">
        <v>792</v>
      </c>
      <c r="F26" s="5" t="s">
        <v>55</v>
      </c>
      <c r="G26" s="5" t="s">
        <v>56</v>
      </c>
      <c r="H26" s="5" t="s">
        <v>53</v>
      </c>
      <c r="I26" s="3" t="s">
        <v>21</v>
      </c>
      <c r="J26" s="7">
        <f>J27</f>
        <v>254.20000000000002</v>
      </c>
      <c r="K26" s="7">
        <f t="shared" ref="K26:L26" si="2">K27</f>
        <v>418</v>
      </c>
      <c r="L26" s="7">
        <f t="shared" si="2"/>
        <v>418</v>
      </c>
      <c r="M26" s="4" t="s">
        <v>22</v>
      </c>
      <c r="N26" s="3" t="s">
        <v>22</v>
      </c>
      <c r="O26" s="3" t="s">
        <v>22</v>
      </c>
      <c r="P26" s="3" t="s">
        <v>22</v>
      </c>
    </row>
    <row r="27" spans="1:16" ht="52.8">
      <c r="A27" s="5" t="s">
        <v>43</v>
      </c>
      <c r="B27" s="3" t="s">
        <v>25</v>
      </c>
      <c r="C27" s="3" t="s">
        <v>19</v>
      </c>
      <c r="D27" s="3" t="s">
        <v>20</v>
      </c>
      <c r="E27" s="5">
        <v>792</v>
      </c>
      <c r="F27" s="5" t="s">
        <v>55</v>
      </c>
      <c r="G27" s="5" t="s">
        <v>56</v>
      </c>
      <c r="H27" s="5">
        <v>800</v>
      </c>
      <c r="I27" s="3" t="s">
        <v>21</v>
      </c>
      <c r="J27" s="7">
        <f>252.3+1.9</f>
        <v>254.20000000000002</v>
      </c>
      <c r="K27" s="7">
        <v>418</v>
      </c>
      <c r="L27" s="8">
        <v>418</v>
      </c>
      <c r="M27" s="4" t="s">
        <v>22</v>
      </c>
      <c r="N27" s="3" t="s">
        <v>22</v>
      </c>
      <c r="O27" s="3" t="s">
        <v>22</v>
      </c>
      <c r="P27" s="3" t="s">
        <v>22</v>
      </c>
    </row>
    <row r="28" spans="1:16" ht="14.4" customHeight="1">
      <c r="A28" s="37"/>
      <c r="B28" s="38" t="s">
        <v>26</v>
      </c>
      <c r="C28" s="16" t="s">
        <v>22</v>
      </c>
      <c r="D28" s="16" t="s">
        <v>22</v>
      </c>
      <c r="E28" s="36">
        <v>792</v>
      </c>
      <c r="F28" s="36" t="s">
        <v>57</v>
      </c>
      <c r="G28" s="36" t="s">
        <v>58</v>
      </c>
      <c r="H28" s="36" t="s">
        <v>53</v>
      </c>
      <c r="I28" s="16" t="s">
        <v>27</v>
      </c>
      <c r="J28" s="22">
        <f>J26+J21</f>
        <v>11161.300000000001</v>
      </c>
      <c r="K28" s="22">
        <f t="shared" ref="K28:L28" si="3">K26+K21</f>
        <v>10251</v>
      </c>
      <c r="L28" s="22">
        <f t="shared" si="3"/>
        <v>10251</v>
      </c>
      <c r="M28" s="29" t="s">
        <v>50</v>
      </c>
      <c r="N28" s="30"/>
      <c r="O28" s="30"/>
      <c r="P28" s="31"/>
    </row>
    <row r="29" spans="1:16" ht="19.2" customHeight="1">
      <c r="A29" s="37"/>
      <c r="B29" s="38"/>
      <c r="C29" s="16"/>
      <c r="D29" s="16"/>
      <c r="E29" s="36"/>
      <c r="F29" s="36"/>
      <c r="G29" s="36"/>
      <c r="H29" s="36"/>
      <c r="I29" s="16"/>
      <c r="J29" s="22"/>
      <c r="K29" s="22"/>
      <c r="L29" s="22"/>
      <c r="M29" s="32"/>
      <c r="N29" s="33"/>
      <c r="O29" s="33"/>
      <c r="P29" s="34"/>
    </row>
    <row r="30" spans="1:16" ht="24" customHeight="1">
      <c r="A30" s="39" t="s">
        <v>28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79.2">
      <c r="A31" s="5" t="s">
        <v>44</v>
      </c>
      <c r="B31" s="3" t="s">
        <v>29</v>
      </c>
      <c r="C31" s="3" t="s">
        <v>19</v>
      </c>
      <c r="D31" s="3" t="s">
        <v>20</v>
      </c>
      <c r="E31" s="5">
        <v>792</v>
      </c>
      <c r="F31" s="5" t="s">
        <v>22</v>
      </c>
      <c r="G31" s="5" t="s">
        <v>22</v>
      </c>
      <c r="H31" s="5" t="s">
        <v>22</v>
      </c>
      <c r="I31" s="3" t="s">
        <v>27</v>
      </c>
      <c r="J31" s="7">
        <f>J32+J33</f>
        <v>10092.300000000001</v>
      </c>
      <c r="K31" s="7">
        <f t="shared" ref="K31:L31" si="4">K32+K33</f>
        <v>20218.800000000003</v>
      </c>
      <c r="L31" s="7">
        <f t="shared" si="4"/>
        <v>42648.600000000006</v>
      </c>
      <c r="M31" s="3" t="s">
        <v>22</v>
      </c>
      <c r="N31" s="3" t="s">
        <v>22</v>
      </c>
      <c r="O31" s="3" t="s">
        <v>22</v>
      </c>
      <c r="P31" s="3" t="s">
        <v>22</v>
      </c>
    </row>
    <row r="32" spans="1:16" ht="39.6">
      <c r="A32" s="5" t="s">
        <v>45</v>
      </c>
      <c r="B32" s="3" t="s">
        <v>30</v>
      </c>
      <c r="C32" s="3" t="s">
        <v>19</v>
      </c>
      <c r="D32" s="3" t="s">
        <v>20</v>
      </c>
      <c r="E32" s="5">
        <v>792</v>
      </c>
      <c r="F32" s="5">
        <v>1301</v>
      </c>
      <c r="G32" s="5" t="s">
        <v>59</v>
      </c>
      <c r="H32" s="5">
        <v>700</v>
      </c>
      <c r="I32" s="3" t="s">
        <v>21</v>
      </c>
      <c r="J32" s="7">
        <v>197.1</v>
      </c>
      <c r="K32" s="7">
        <v>428.4</v>
      </c>
      <c r="L32" s="7">
        <v>3067.8</v>
      </c>
      <c r="M32" s="3" t="s">
        <v>22</v>
      </c>
      <c r="N32" s="3" t="s">
        <v>22</v>
      </c>
      <c r="O32" s="3" t="s">
        <v>22</v>
      </c>
      <c r="P32" s="3" t="s">
        <v>22</v>
      </c>
    </row>
    <row r="33" spans="1:16" ht="79.2">
      <c r="A33" s="5" t="s">
        <v>46</v>
      </c>
      <c r="B33" s="3" t="s">
        <v>31</v>
      </c>
      <c r="C33" s="3" t="s">
        <v>19</v>
      </c>
      <c r="D33" s="3" t="s">
        <v>20</v>
      </c>
      <c r="E33" s="5">
        <v>792</v>
      </c>
      <c r="F33" s="5" t="s">
        <v>22</v>
      </c>
      <c r="G33" s="5" t="s">
        <v>22</v>
      </c>
      <c r="H33" s="5" t="s">
        <v>22</v>
      </c>
      <c r="I33" s="3" t="s">
        <v>32</v>
      </c>
      <c r="J33" s="7">
        <v>9895.2000000000007</v>
      </c>
      <c r="K33" s="7">
        <v>19790.400000000001</v>
      </c>
      <c r="L33" s="8">
        <v>39580.800000000003</v>
      </c>
      <c r="M33" s="3" t="s">
        <v>22</v>
      </c>
      <c r="N33" s="3" t="s">
        <v>22</v>
      </c>
      <c r="O33" s="3" t="s">
        <v>22</v>
      </c>
      <c r="P33" s="3" t="s">
        <v>22</v>
      </c>
    </row>
    <row r="34" spans="1:16" ht="14.4" customHeight="1">
      <c r="A34" s="36"/>
      <c r="B34" s="38" t="s">
        <v>26</v>
      </c>
      <c r="C34" s="16" t="s">
        <v>22</v>
      </c>
      <c r="D34" s="16" t="s">
        <v>22</v>
      </c>
      <c r="E34" s="36">
        <v>792</v>
      </c>
      <c r="F34" s="36" t="s">
        <v>22</v>
      </c>
      <c r="G34" s="36" t="s">
        <v>22</v>
      </c>
      <c r="H34" s="36" t="s">
        <v>22</v>
      </c>
      <c r="I34" s="16" t="s">
        <v>27</v>
      </c>
      <c r="J34" s="22">
        <f>J31</f>
        <v>10092.300000000001</v>
      </c>
      <c r="K34" s="22">
        <f t="shared" ref="K34:L34" si="5">K31</f>
        <v>20218.800000000003</v>
      </c>
      <c r="L34" s="22">
        <f t="shared" si="5"/>
        <v>42648.600000000006</v>
      </c>
      <c r="M34" s="29" t="s">
        <v>49</v>
      </c>
      <c r="N34" s="30"/>
      <c r="O34" s="30"/>
      <c r="P34" s="31"/>
    </row>
    <row r="35" spans="1:16" ht="14.4" customHeight="1">
      <c r="A35" s="36"/>
      <c r="B35" s="38"/>
      <c r="C35" s="16"/>
      <c r="D35" s="16"/>
      <c r="E35" s="36"/>
      <c r="F35" s="36"/>
      <c r="G35" s="36"/>
      <c r="H35" s="36"/>
      <c r="I35" s="16"/>
      <c r="J35" s="22"/>
      <c r="K35" s="22"/>
      <c r="L35" s="22"/>
      <c r="M35" s="32"/>
      <c r="N35" s="33"/>
      <c r="O35" s="33"/>
      <c r="P35" s="34"/>
    </row>
    <row r="36" spans="1:16">
      <c r="A36" s="39" t="s">
        <v>33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92.4">
      <c r="A37" s="5" t="s">
        <v>47</v>
      </c>
      <c r="B37" s="3" t="s">
        <v>34</v>
      </c>
      <c r="C37" s="3" t="s">
        <v>19</v>
      </c>
      <c r="D37" s="3" t="s">
        <v>20</v>
      </c>
      <c r="E37" s="5" t="s">
        <v>22</v>
      </c>
      <c r="F37" s="5" t="s">
        <v>22</v>
      </c>
      <c r="G37" s="5" t="s">
        <v>60</v>
      </c>
      <c r="H37" s="5" t="s">
        <v>22</v>
      </c>
      <c r="I37" s="3" t="s">
        <v>21</v>
      </c>
      <c r="J37" s="7">
        <f>J38</f>
        <v>1000</v>
      </c>
      <c r="K37" s="7">
        <f t="shared" ref="K37:L37" si="6">K38</f>
        <v>1000</v>
      </c>
      <c r="L37" s="7">
        <f t="shared" si="6"/>
        <v>1000</v>
      </c>
      <c r="M37" s="3" t="s">
        <v>22</v>
      </c>
      <c r="N37" s="3" t="s">
        <v>22</v>
      </c>
      <c r="O37" s="3" t="s">
        <v>22</v>
      </c>
      <c r="P37" s="3" t="s">
        <v>22</v>
      </c>
    </row>
    <row r="38" spans="1:16" ht="79.2">
      <c r="A38" s="5" t="s">
        <v>48</v>
      </c>
      <c r="B38" s="3" t="s">
        <v>35</v>
      </c>
      <c r="C38" s="3" t="s">
        <v>19</v>
      </c>
      <c r="D38" s="3" t="s">
        <v>20</v>
      </c>
      <c r="E38" s="5" t="s">
        <v>22</v>
      </c>
      <c r="F38" s="5" t="s">
        <v>22</v>
      </c>
      <c r="G38" s="5" t="s">
        <v>61</v>
      </c>
      <c r="H38" s="5" t="s">
        <v>22</v>
      </c>
      <c r="I38" s="3" t="s">
        <v>21</v>
      </c>
      <c r="J38" s="7">
        <v>1000</v>
      </c>
      <c r="K38" s="7">
        <v>1000</v>
      </c>
      <c r="L38" s="8">
        <v>1000</v>
      </c>
      <c r="M38" s="3" t="s">
        <v>22</v>
      </c>
      <c r="N38" s="3" t="s">
        <v>22</v>
      </c>
      <c r="O38" s="3" t="s">
        <v>22</v>
      </c>
      <c r="P38" s="3" t="s">
        <v>22</v>
      </c>
    </row>
    <row r="39" spans="1:16" ht="14.4" customHeight="1">
      <c r="A39" s="36"/>
      <c r="B39" s="38" t="s">
        <v>26</v>
      </c>
      <c r="C39" s="16" t="s">
        <v>22</v>
      </c>
      <c r="D39" s="16" t="s">
        <v>22</v>
      </c>
      <c r="E39" s="36" t="s">
        <v>22</v>
      </c>
      <c r="F39" s="36" t="s">
        <v>22</v>
      </c>
      <c r="G39" s="36" t="s">
        <v>62</v>
      </c>
      <c r="H39" s="36" t="s">
        <v>22</v>
      </c>
      <c r="I39" s="16" t="s">
        <v>27</v>
      </c>
      <c r="J39" s="22">
        <f>J37</f>
        <v>1000</v>
      </c>
      <c r="K39" s="22">
        <f t="shared" ref="K39:L39" si="7">K37</f>
        <v>1000</v>
      </c>
      <c r="L39" s="22">
        <f t="shared" si="7"/>
        <v>1000</v>
      </c>
      <c r="M39" s="29" t="s">
        <v>51</v>
      </c>
      <c r="N39" s="30"/>
      <c r="O39" s="30"/>
      <c r="P39" s="31"/>
    </row>
    <row r="40" spans="1:16" ht="14.4" customHeight="1">
      <c r="A40" s="36"/>
      <c r="B40" s="38"/>
      <c r="C40" s="16"/>
      <c r="D40" s="16"/>
      <c r="E40" s="36"/>
      <c r="F40" s="36"/>
      <c r="G40" s="36"/>
      <c r="H40" s="36"/>
      <c r="I40" s="16"/>
      <c r="J40" s="22"/>
      <c r="K40" s="22"/>
      <c r="L40" s="22"/>
      <c r="M40" s="32"/>
      <c r="N40" s="33"/>
      <c r="O40" s="33"/>
      <c r="P40" s="34"/>
    </row>
    <row r="41" spans="1:16" ht="26.4">
      <c r="A41" s="38" t="s">
        <v>36</v>
      </c>
      <c r="B41" s="38"/>
      <c r="C41" s="38" t="s">
        <v>22</v>
      </c>
      <c r="D41" s="38" t="s">
        <v>22</v>
      </c>
      <c r="E41" s="37" t="s">
        <v>22</v>
      </c>
      <c r="F41" s="37" t="s">
        <v>22</v>
      </c>
      <c r="G41" s="37" t="s">
        <v>22</v>
      </c>
      <c r="H41" s="37" t="s">
        <v>22</v>
      </c>
      <c r="I41" s="6" t="s">
        <v>27</v>
      </c>
      <c r="J41" s="9">
        <f>J28+J34+J39</f>
        <v>22253.600000000002</v>
      </c>
      <c r="K41" s="9">
        <f t="shared" ref="K41:L41" si="8">K28+K34+K39</f>
        <v>31469.800000000003</v>
      </c>
      <c r="L41" s="9">
        <f t="shared" si="8"/>
        <v>53899.600000000006</v>
      </c>
      <c r="M41" s="38" t="s">
        <v>37</v>
      </c>
      <c r="N41" s="38"/>
      <c r="O41" s="38"/>
      <c r="P41" s="38"/>
    </row>
    <row r="42" spans="1:16">
      <c r="A42" s="38"/>
      <c r="B42" s="38"/>
      <c r="C42" s="38"/>
      <c r="D42" s="38"/>
      <c r="E42" s="37"/>
      <c r="F42" s="37"/>
      <c r="G42" s="37"/>
      <c r="H42" s="37"/>
      <c r="I42" s="6" t="s">
        <v>38</v>
      </c>
      <c r="J42" s="10">
        <f>J28+J32+J39</f>
        <v>12358.400000000001</v>
      </c>
      <c r="K42" s="10">
        <f t="shared" ref="K42:L42" si="9">K28+K32+K39</f>
        <v>11679.4</v>
      </c>
      <c r="L42" s="10">
        <f t="shared" si="9"/>
        <v>14318.8</v>
      </c>
      <c r="M42" s="38"/>
      <c r="N42" s="38"/>
      <c r="O42" s="38"/>
      <c r="P42" s="38"/>
    </row>
    <row r="43" spans="1:16" ht="52.8">
      <c r="A43" s="38"/>
      <c r="B43" s="38"/>
      <c r="C43" s="38"/>
      <c r="D43" s="38"/>
      <c r="E43" s="37"/>
      <c r="F43" s="37"/>
      <c r="G43" s="37"/>
      <c r="H43" s="37"/>
      <c r="I43" s="6" t="s">
        <v>39</v>
      </c>
      <c r="J43" s="10">
        <f>J33</f>
        <v>9895.2000000000007</v>
      </c>
      <c r="K43" s="10">
        <f t="shared" ref="K43:L43" si="10">K33</f>
        <v>19790.400000000001</v>
      </c>
      <c r="L43" s="10">
        <f t="shared" si="10"/>
        <v>39580.800000000003</v>
      </c>
      <c r="M43" s="38"/>
      <c r="N43" s="38"/>
      <c r="O43" s="38"/>
      <c r="P43" s="38"/>
    </row>
    <row r="44" spans="1:16" ht="24" customHeight="1">
      <c r="A44" s="40" t="s">
        <v>72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7" spans="1:16">
      <c r="L47" s="14"/>
    </row>
  </sheetData>
  <mergeCells count="88">
    <mergeCell ref="A44:P44"/>
    <mergeCell ref="A14:A16"/>
    <mergeCell ref="B14:B16"/>
    <mergeCell ref="C14:C16"/>
    <mergeCell ref="D14:D16"/>
    <mergeCell ref="E14:H14"/>
    <mergeCell ref="E15:E16"/>
    <mergeCell ref="G15:G16"/>
    <mergeCell ref="H15:H16"/>
    <mergeCell ref="J15:J16"/>
    <mergeCell ref="I14:I16"/>
    <mergeCell ref="A28:A29"/>
    <mergeCell ref="B28:B29"/>
    <mergeCell ref="C28:C29"/>
    <mergeCell ref="D28:D29"/>
    <mergeCell ref="E28:E29"/>
    <mergeCell ref="D34:D35"/>
    <mergeCell ref="E34:E35"/>
    <mergeCell ref="F34:F35"/>
    <mergeCell ref="I28:I29"/>
    <mergeCell ref="J28:J29"/>
    <mergeCell ref="F28:F29"/>
    <mergeCell ref="G28:G29"/>
    <mergeCell ref="H28:H29"/>
    <mergeCell ref="G41:G43"/>
    <mergeCell ref="I39:I40"/>
    <mergeCell ref="J39:J40"/>
    <mergeCell ref="K39:K40"/>
    <mergeCell ref="A39:A40"/>
    <mergeCell ref="B39:B40"/>
    <mergeCell ref="C39:C40"/>
    <mergeCell ref="D39:D40"/>
    <mergeCell ref="E39:E40"/>
    <mergeCell ref="F39:F40"/>
    <mergeCell ref="G39:G40"/>
    <mergeCell ref="H39:H40"/>
    <mergeCell ref="A41:B43"/>
    <mergeCell ref="C41:C43"/>
    <mergeCell ref="D41:D43"/>
    <mergeCell ref="E41:E43"/>
    <mergeCell ref="F41:F43"/>
    <mergeCell ref="H41:H43"/>
    <mergeCell ref="M41:P43"/>
    <mergeCell ref="K15:K16"/>
    <mergeCell ref="L15:L16"/>
    <mergeCell ref="M39:P40"/>
    <mergeCell ref="L39:L40"/>
    <mergeCell ref="A36:P36"/>
    <mergeCell ref="G34:G35"/>
    <mergeCell ref="H34:H35"/>
    <mergeCell ref="I34:I35"/>
    <mergeCell ref="J34:J35"/>
    <mergeCell ref="K34:K35"/>
    <mergeCell ref="A30:P30"/>
    <mergeCell ref="A34:A35"/>
    <mergeCell ref="B34:B35"/>
    <mergeCell ref="C34:C35"/>
    <mergeCell ref="J14:L14"/>
    <mergeCell ref="L28:L29"/>
    <mergeCell ref="L34:L35"/>
    <mergeCell ref="M14:M16"/>
    <mergeCell ref="M22:M25"/>
    <mergeCell ref="M34:P35"/>
    <mergeCell ref="M28:P29"/>
    <mergeCell ref="K28:K29"/>
    <mergeCell ref="N22:N25"/>
    <mergeCell ref="O22:O25"/>
    <mergeCell ref="P22:P25"/>
    <mergeCell ref="A17:P18"/>
    <mergeCell ref="A19:P20"/>
    <mergeCell ref="A22:A25"/>
    <mergeCell ref="B22:B25"/>
    <mergeCell ref="M1:P1"/>
    <mergeCell ref="M2:P2"/>
    <mergeCell ref="M3:P3"/>
    <mergeCell ref="C22:C25"/>
    <mergeCell ref="A12:P12"/>
    <mergeCell ref="M5:P5"/>
    <mergeCell ref="M6:P6"/>
    <mergeCell ref="M7:P7"/>
    <mergeCell ref="M8:P8"/>
    <mergeCell ref="M9:P9"/>
    <mergeCell ref="A11:P11"/>
    <mergeCell ref="D22:D25"/>
    <mergeCell ref="I22:I25"/>
    <mergeCell ref="N14:N16"/>
    <mergeCell ref="O14:O16"/>
    <mergeCell ref="P14:P16"/>
  </mergeCells>
  <pageMargins left="0.43307086614173229" right="0.15748031496062992" top="0.26" bottom="0.41" header="0.19685039370078741" footer="0.15748031496062992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Хабиева Елена Викторовна</cp:lastModifiedBy>
  <cp:lastPrinted>2018-02-22T08:53:51Z</cp:lastPrinted>
  <dcterms:created xsi:type="dcterms:W3CDTF">2017-12-26T07:07:50Z</dcterms:created>
  <dcterms:modified xsi:type="dcterms:W3CDTF">2018-03-21T06:22:57Z</dcterms:modified>
</cp:coreProperties>
</file>