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0-2022 гг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L34" i="1" l="1"/>
  <c r="K26" i="1"/>
  <c r="L26" i="1"/>
  <c r="J26" i="1"/>
  <c r="J32" i="1" l="1"/>
  <c r="J35" i="1" s="1"/>
  <c r="K32" i="1"/>
  <c r="K35" i="1" s="1"/>
  <c r="K44" i="1"/>
  <c r="L44" i="1"/>
  <c r="J44" i="1"/>
  <c r="K38" i="1"/>
  <c r="K40" i="1" s="1"/>
  <c r="L38" i="1"/>
  <c r="L40" i="1" s="1"/>
  <c r="J38" i="1"/>
  <c r="J40" i="1" s="1"/>
  <c r="L32" i="1"/>
  <c r="L35" i="1" s="1"/>
  <c r="K22" i="1"/>
  <c r="K21" i="1" s="1"/>
  <c r="L22" i="1"/>
  <c r="L21" i="1" s="1"/>
  <c r="J22" i="1"/>
  <c r="J21" i="1" s="1"/>
  <c r="R35" i="1" l="1"/>
  <c r="L29" i="1"/>
  <c r="L42" i="1" s="1"/>
  <c r="J29" i="1"/>
  <c r="J42" i="1" s="1"/>
  <c r="K29" i="1"/>
  <c r="K42" i="1" s="1"/>
  <c r="J43" i="1"/>
  <c r="K43" i="1"/>
  <c r="L43" i="1" l="1"/>
</calcChain>
</file>

<file path=xl/sharedStrings.xml><?xml version="1.0" encoding="utf-8"?>
<sst xmlns="http://schemas.openxmlformats.org/spreadsheetml/2006/main" count="191" uniqueCount="75">
  <si>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</si>
  <si>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</si>
  <si>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</si>
  <si>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</si>
  <si>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</si>
  <si>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</si>
  <si>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</si>
  <si>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</si>
  <si>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2020 год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</si>
  <si>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</si>
  <si>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</si>
  <si>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</si>
  <si>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</si>
  <si>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</si>
  <si>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</si>
  <si>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</si>
  <si>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</si>
  <si>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</si>
  <si>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</si>
  <si>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</si>
  <si>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</si>
  <si>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</si>
  <si>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</si>
  <si>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</si>
  <si>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</si>
  <si>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</si>
  <si>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</si>
  <si>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</si>
  <si>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</si>
  <si>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</si>
  <si>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</si>
  <si>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распределение части бюджета принимаемых обязательств между ГРБС в зависимости от оценки качества управления финансами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</si>
  <si>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</si>
  <si>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</si>
  <si>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</si>
  <si>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</si>
  <si>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</si>
  <si>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</si>
  <si>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</si>
  <si>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</si>
  <si>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</si>
  <si>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</si>
  <si>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</si>
  <si>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</si>
  <si>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</si>
  <si>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</si>
  <si>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</si>
  <si>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</si>
  <si>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</si>
  <si>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</si>
  <si>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</si>
  <si>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</si>
  <si>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</si>
  <si>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</si>
  <si>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</si>
  <si>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</si>
  <si>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</si>
  <si>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</si>
  <si>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</si>
  <si>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</si>
  <si>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</si>
  <si>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</si>
  <si>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</si>
  <si>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</si>
  <si>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</si>
  <si>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</si>
  <si>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</si>
  <si>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</si>
  <si>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на 2020-2022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</si>
  <si>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2020-2022 годы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</si>
  <si>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</si>
  <si>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</si>
  <si>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</si>
  <si>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от ___________ № ___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</si>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</sst>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29" workbookViewId="0">
      <selection activeCell="Q17" sqref="A17:XFD18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49" t="s">
        <v>64</v>
      </c>
      <c r="N1" s="49"/>
      <c r="O1" s="49"/>
      <c r="P1" s="49"/>
    </row>
    <row r="2" spans="1:16" x14ac:dyDescent="0.3">
      <c r="M2" s="49" t="s">
        <v>65</v>
      </c>
      <c r="N2" s="49"/>
      <c r="O2" s="49"/>
      <c r="P2" s="49"/>
    </row>
    <row r="3" spans="1:16" x14ac:dyDescent="0.3">
      <c r="M3" s="49" t="s">
        <v>73</v>
      </c>
      <c r="N3" s="49"/>
      <c r="O3" s="49"/>
      <c r="P3" s="49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49" t="s">
        <v>66</v>
      </c>
      <c r="N5" s="49"/>
      <c r="O5" s="49"/>
      <c r="P5" s="49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49" t="s">
        <v>59</v>
      </c>
      <c r="N6" s="49"/>
      <c r="O6" s="49"/>
      <c r="P6" s="49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49" t="s">
        <v>60</v>
      </c>
      <c r="N7" s="49"/>
      <c r="O7" s="49"/>
      <c r="P7" s="49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49" t="s">
        <v>61</v>
      </c>
      <c r="N8" s="49"/>
      <c r="O8" s="49"/>
      <c r="P8" s="49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49" t="s">
        <v>68</v>
      </c>
      <c r="N9" s="49"/>
      <c r="O9" s="49"/>
      <c r="P9" s="49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51" t="s">
        <v>62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33.6" customHeight="1" x14ac:dyDescent="0.3">
      <c r="A12" s="50" t="s">
        <v>69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ht="9" customHeight="1" x14ac:dyDescent="0.3"/>
    <row r="14" spans="1:16" s="2" customFormat="1" ht="23.4" customHeight="1" x14ac:dyDescent="0.3">
      <c r="A14" s="24" t="s">
        <v>0</v>
      </c>
      <c r="B14" s="25" t="s">
        <v>1</v>
      </c>
      <c r="C14" s="25" t="s">
        <v>2</v>
      </c>
      <c r="D14" s="25" t="s">
        <v>3</v>
      </c>
      <c r="E14" s="24" t="s">
        <v>4</v>
      </c>
      <c r="F14" s="24"/>
      <c r="G14" s="24"/>
      <c r="H14" s="24"/>
      <c r="I14" s="25" t="s">
        <v>5</v>
      </c>
      <c r="J14" s="36" t="s">
        <v>6</v>
      </c>
      <c r="K14" s="37"/>
      <c r="L14" s="38"/>
      <c r="M14" s="21" t="s">
        <v>7</v>
      </c>
      <c r="N14" s="25" t="s">
        <v>8</v>
      </c>
      <c r="O14" s="25" t="s">
        <v>63</v>
      </c>
      <c r="P14" s="25" t="s">
        <v>70</v>
      </c>
    </row>
    <row r="15" spans="1:16" s="2" customFormat="1" x14ac:dyDescent="0.3">
      <c r="A15" s="24"/>
      <c r="B15" s="25"/>
      <c r="C15" s="25"/>
      <c r="D15" s="25"/>
      <c r="E15" s="24" t="s">
        <v>9</v>
      </c>
      <c r="F15" s="9" t="s">
        <v>10</v>
      </c>
      <c r="G15" s="24" t="s">
        <v>12</v>
      </c>
      <c r="H15" s="24" t="s">
        <v>13</v>
      </c>
      <c r="I15" s="25"/>
      <c r="J15" s="25" t="s">
        <v>8</v>
      </c>
      <c r="K15" s="25" t="s">
        <v>63</v>
      </c>
      <c r="L15" s="25" t="s">
        <v>70</v>
      </c>
      <c r="M15" s="39"/>
      <c r="N15" s="25"/>
      <c r="O15" s="25"/>
      <c r="P15" s="25"/>
    </row>
    <row r="16" spans="1:16" s="2" customFormat="1" x14ac:dyDescent="0.3">
      <c r="A16" s="24"/>
      <c r="B16" s="25"/>
      <c r="C16" s="25"/>
      <c r="D16" s="25"/>
      <c r="E16" s="24"/>
      <c r="F16" s="9" t="s">
        <v>11</v>
      </c>
      <c r="G16" s="24"/>
      <c r="H16" s="24"/>
      <c r="I16" s="25"/>
      <c r="J16" s="25"/>
      <c r="K16" s="25"/>
      <c r="L16" s="25"/>
      <c r="M16" s="22"/>
      <c r="N16" s="25"/>
      <c r="O16" s="25"/>
      <c r="P16" s="25"/>
    </row>
    <row r="17" spans="1:18" ht="8.4" customHeight="1" x14ac:dyDescent="0.3">
      <c r="A17" s="48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8" ht="8.4" customHeigh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8" ht="11.4" customHeight="1" x14ac:dyDescent="0.3">
      <c r="A19" s="48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8" ht="11.4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8" ht="112.8" customHeight="1" x14ac:dyDescent="0.3">
      <c r="A21" s="9" t="s">
        <v>36</v>
      </c>
      <c r="B21" s="7" t="s">
        <v>16</v>
      </c>
      <c r="C21" s="7" t="s">
        <v>17</v>
      </c>
      <c r="D21" s="7" t="s">
        <v>18</v>
      </c>
      <c r="E21" s="9">
        <v>792</v>
      </c>
      <c r="F21" s="9" t="s">
        <v>50</v>
      </c>
      <c r="G21" s="9" t="s">
        <v>48</v>
      </c>
      <c r="H21" s="9" t="s">
        <v>49</v>
      </c>
      <c r="I21" s="7" t="s">
        <v>19</v>
      </c>
      <c r="J21" s="10">
        <f>J22</f>
        <v>12176.7</v>
      </c>
      <c r="K21" s="10">
        <f t="shared" ref="K21:L21" si="0">K22</f>
        <v>12089.1</v>
      </c>
      <c r="L21" s="10">
        <f t="shared" si="0"/>
        <v>12089.1</v>
      </c>
      <c r="M21" s="8" t="s">
        <v>20</v>
      </c>
      <c r="N21" s="7" t="s">
        <v>20</v>
      </c>
      <c r="O21" s="7" t="s">
        <v>20</v>
      </c>
      <c r="P21" s="7" t="s">
        <v>20</v>
      </c>
    </row>
    <row r="22" spans="1:18" ht="51" customHeight="1" x14ac:dyDescent="0.3">
      <c r="A22" s="24" t="s">
        <v>37</v>
      </c>
      <c r="B22" s="25" t="s">
        <v>21</v>
      </c>
      <c r="C22" s="25" t="s">
        <v>17</v>
      </c>
      <c r="D22" s="25" t="s">
        <v>18</v>
      </c>
      <c r="E22" s="9">
        <v>792</v>
      </c>
      <c r="F22" s="9" t="s">
        <v>50</v>
      </c>
      <c r="G22" s="9" t="s">
        <v>48</v>
      </c>
      <c r="H22" s="9" t="s">
        <v>49</v>
      </c>
      <c r="I22" s="25" t="s">
        <v>19</v>
      </c>
      <c r="J22" s="10">
        <f>SUM(J23:J25)</f>
        <v>12176.7</v>
      </c>
      <c r="K22" s="10">
        <f t="shared" ref="K22:L22" si="1">SUM(K23:K25)</f>
        <v>12089.1</v>
      </c>
      <c r="L22" s="10">
        <f t="shared" si="1"/>
        <v>12089.1</v>
      </c>
      <c r="M22" s="40" t="s">
        <v>20</v>
      </c>
      <c r="N22" s="21" t="s">
        <v>20</v>
      </c>
      <c r="O22" s="25" t="s">
        <v>20</v>
      </c>
      <c r="P22" s="25" t="s">
        <v>20</v>
      </c>
    </row>
    <row r="23" spans="1:18" x14ac:dyDescent="0.3">
      <c r="A23" s="24"/>
      <c r="B23" s="25"/>
      <c r="C23" s="25"/>
      <c r="D23" s="25"/>
      <c r="E23" s="9">
        <v>792</v>
      </c>
      <c r="F23" s="9" t="s">
        <v>50</v>
      </c>
      <c r="G23" s="9" t="s">
        <v>48</v>
      </c>
      <c r="H23" s="9">
        <v>100</v>
      </c>
      <c r="I23" s="25"/>
      <c r="J23" s="10">
        <v>11769.7</v>
      </c>
      <c r="K23" s="10">
        <v>11682.1</v>
      </c>
      <c r="L23" s="10">
        <v>11682.1</v>
      </c>
      <c r="M23" s="41"/>
      <c r="N23" s="39"/>
      <c r="O23" s="25"/>
      <c r="P23" s="25"/>
    </row>
    <row r="24" spans="1:18" x14ac:dyDescent="0.3">
      <c r="A24" s="24"/>
      <c r="B24" s="25"/>
      <c r="C24" s="25"/>
      <c r="D24" s="25"/>
      <c r="E24" s="9">
        <v>792</v>
      </c>
      <c r="F24" s="9" t="s">
        <v>50</v>
      </c>
      <c r="G24" s="9" t="s">
        <v>48</v>
      </c>
      <c r="H24" s="9">
        <v>200</v>
      </c>
      <c r="I24" s="25"/>
      <c r="J24" s="10">
        <v>407</v>
      </c>
      <c r="K24" s="10">
        <v>407</v>
      </c>
      <c r="L24" s="10">
        <v>407</v>
      </c>
      <c r="M24" s="41"/>
      <c r="N24" s="39"/>
      <c r="O24" s="25"/>
      <c r="P24" s="25"/>
    </row>
    <row r="25" spans="1:18" hidden="1" x14ac:dyDescent="0.3">
      <c r="A25" s="24"/>
      <c r="B25" s="25"/>
      <c r="C25" s="25"/>
      <c r="D25" s="25"/>
      <c r="E25" s="9">
        <v>792</v>
      </c>
      <c r="F25" s="9" t="s">
        <v>50</v>
      </c>
      <c r="G25" s="9" t="s">
        <v>48</v>
      </c>
      <c r="H25" s="9">
        <v>800</v>
      </c>
      <c r="I25" s="25"/>
      <c r="J25" s="10"/>
      <c r="K25" s="10"/>
      <c r="L25" s="10"/>
      <c r="M25" s="42"/>
      <c r="N25" s="22"/>
      <c r="O25" s="25"/>
      <c r="P25" s="25"/>
    </row>
    <row r="26" spans="1:18" ht="92.4" x14ac:dyDescent="0.3">
      <c r="A26" s="9" t="s">
        <v>38</v>
      </c>
      <c r="B26" s="7" t="s">
        <v>72</v>
      </c>
      <c r="C26" s="7" t="s">
        <v>17</v>
      </c>
      <c r="D26" s="7" t="s">
        <v>18</v>
      </c>
      <c r="E26" s="9">
        <v>792</v>
      </c>
      <c r="F26" s="9" t="s">
        <v>51</v>
      </c>
      <c r="G26" s="9" t="s">
        <v>52</v>
      </c>
      <c r="H26" s="9" t="s">
        <v>49</v>
      </c>
      <c r="I26" s="7" t="s">
        <v>19</v>
      </c>
      <c r="J26" s="10">
        <f>J27+J28</f>
        <v>1947.6</v>
      </c>
      <c r="K26" s="10">
        <f t="shared" ref="K26:L26" si="2">K27+K28</f>
        <v>512.5</v>
      </c>
      <c r="L26" s="10">
        <f t="shared" si="2"/>
        <v>513.70000000000005</v>
      </c>
      <c r="M26" s="8" t="s">
        <v>20</v>
      </c>
      <c r="N26" s="7" t="s">
        <v>20</v>
      </c>
      <c r="O26" s="7" t="s">
        <v>20</v>
      </c>
      <c r="P26" s="7" t="s">
        <v>20</v>
      </c>
    </row>
    <row r="27" spans="1:18" ht="43.2" customHeight="1" x14ac:dyDescent="0.3">
      <c r="A27" s="19" t="s">
        <v>39</v>
      </c>
      <c r="B27" s="21" t="s">
        <v>71</v>
      </c>
      <c r="C27" s="21" t="s">
        <v>17</v>
      </c>
      <c r="D27" s="21" t="s">
        <v>18</v>
      </c>
      <c r="E27" s="15">
        <v>792</v>
      </c>
      <c r="F27" s="15" t="s">
        <v>51</v>
      </c>
      <c r="G27" s="15" t="s">
        <v>52</v>
      </c>
      <c r="H27" s="15" t="s">
        <v>74</v>
      </c>
      <c r="I27" s="16" t="s">
        <v>19</v>
      </c>
      <c r="J27" s="10">
        <v>276.8</v>
      </c>
      <c r="K27" s="18"/>
      <c r="L27" s="18"/>
      <c r="M27" s="17" t="s">
        <v>20</v>
      </c>
      <c r="N27" s="16" t="s">
        <v>20</v>
      </c>
      <c r="O27" s="16" t="s">
        <v>20</v>
      </c>
      <c r="P27" s="16" t="s">
        <v>20</v>
      </c>
      <c r="R27" s="6"/>
    </row>
    <row r="28" spans="1:18" ht="43.2" customHeight="1" x14ac:dyDescent="0.3">
      <c r="A28" s="20"/>
      <c r="B28" s="22"/>
      <c r="C28" s="22"/>
      <c r="D28" s="22"/>
      <c r="E28" s="9">
        <v>792</v>
      </c>
      <c r="F28" s="9" t="s">
        <v>51</v>
      </c>
      <c r="G28" s="9" t="s">
        <v>52</v>
      </c>
      <c r="H28" s="9">
        <v>800</v>
      </c>
      <c r="I28" s="7" t="s">
        <v>19</v>
      </c>
      <c r="J28" s="10">
        <v>1670.8</v>
      </c>
      <c r="K28" s="10">
        <v>512.5</v>
      </c>
      <c r="L28" s="11">
        <v>513.70000000000005</v>
      </c>
      <c r="M28" s="8" t="s">
        <v>20</v>
      </c>
      <c r="N28" s="7" t="s">
        <v>20</v>
      </c>
      <c r="O28" s="7" t="s">
        <v>20</v>
      </c>
      <c r="P28" s="7" t="s">
        <v>20</v>
      </c>
      <c r="R28" s="6"/>
    </row>
    <row r="29" spans="1:18" ht="14.4" customHeight="1" x14ac:dyDescent="0.3">
      <c r="A29" s="26"/>
      <c r="B29" s="27" t="s">
        <v>22</v>
      </c>
      <c r="C29" s="25" t="s">
        <v>20</v>
      </c>
      <c r="D29" s="25" t="s">
        <v>20</v>
      </c>
      <c r="E29" s="24">
        <v>792</v>
      </c>
      <c r="F29" s="24" t="s">
        <v>53</v>
      </c>
      <c r="G29" s="24" t="s">
        <v>54</v>
      </c>
      <c r="H29" s="24" t="s">
        <v>49</v>
      </c>
      <c r="I29" s="25" t="s">
        <v>23</v>
      </c>
      <c r="J29" s="28">
        <f>J26+J21</f>
        <v>14124.300000000001</v>
      </c>
      <c r="K29" s="28">
        <f t="shared" ref="K29:L29" si="3">K26+K21</f>
        <v>12601.6</v>
      </c>
      <c r="L29" s="28">
        <f t="shared" si="3"/>
        <v>12602.800000000001</v>
      </c>
      <c r="M29" s="29" t="s">
        <v>46</v>
      </c>
      <c r="N29" s="43"/>
      <c r="O29" s="43"/>
      <c r="P29" s="44"/>
    </row>
    <row r="30" spans="1:18" ht="19.2" customHeight="1" x14ac:dyDescent="0.3">
      <c r="A30" s="26"/>
      <c r="B30" s="27"/>
      <c r="C30" s="25"/>
      <c r="D30" s="25"/>
      <c r="E30" s="24"/>
      <c r="F30" s="24"/>
      <c r="G30" s="24"/>
      <c r="H30" s="24"/>
      <c r="I30" s="25"/>
      <c r="J30" s="28"/>
      <c r="K30" s="28"/>
      <c r="L30" s="28"/>
      <c r="M30" s="45"/>
      <c r="N30" s="46"/>
      <c r="O30" s="46"/>
      <c r="P30" s="47"/>
    </row>
    <row r="31" spans="1:18" ht="24" customHeight="1" x14ac:dyDescent="0.3">
      <c r="A31" s="3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79.2" x14ac:dyDescent="0.3">
      <c r="A32" s="9" t="s">
        <v>40</v>
      </c>
      <c r="B32" s="7" t="s">
        <v>25</v>
      </c>
      <c r="C32" s="7" t="s">
        <v>17</v>
      </c>
      <c r="D32" s="7" t="s">
        <v>18</v>
      </c>
      <c r="E32" s="9">
        <v>792</v>
      </c>
      <c r="F32" s="9" t="s">
        <v>20</v>
      </c>
      <c r="G32" s="9" t="s">
        <v>20</v>
      </c>
      <c r="H32" s="9" t="s">
        <v>20</v>
      </c>
      <c r="I32" s="7" t="s">
        <v>23</v>
      </c>
      <c r="J32" s="10">
        <f>J33+J34</f>
        <v>39747.5</v>
      </c>
      <c r="K32" s="10">
        <f t="shared" ref="K32:L32" si="4">K33+K34</f>
        <v>59529.599999999999</v>
      </c>
      <c r="L32" s="10">
        <f t="shared" si="4"/>
        <v>83363.199999999997</v>
      </c>
      <c r="M32" s="7" t="s">
        <v>20</v>
      </c>
      <c r="N32" s="7" t="s">
        <v>20</v>
      </c>
      <c r="O32" s="7" t="s">
        <v>20</v>
      </c>
      <c r="P32" s="7" t="s">
        <v>20</v>
      </c>
    </row>
    <row r="33" spans="1:18" ht="39.6" x14ac:dyDescent="0.3">
      <c r="A33" s="9" t="s">
        <v>41</v>
      </c>
      <c r="B33" s="7" t="s">
        <v>26</v>
      </c>
      <c r="C33" s="7" t="s">
        <v>17</v>
      </c>
      <c r="D33" s="7" t="s">
        <v>18</v>
      </c>
      <c r="E33" s="9">
        <v>792</v>
      </c>
      <c r="F33" s="9">
        <v>1301</v>
      </c>
      <c r="G33" s="9" t="s">
        <v>55</v>
      </c>
      <c r="H33" s="9">
        <v>700</v>
      </c>
      <c r="I33" s="7" t="s">
        <v>19</v>
      </c>
      <c r="J33" s="10">
        <v>166.7</v>
      </c>
      <c r="K33" s="10">
        <v>158.5</v>
      </c>
      <c r="L33" s="10">
        <v>96.9</v>
      </c>
      <c r="M33" s="7" t="s">
        <v>20</v>
      </c>
      <c r="N33" s="7" t="s">
        <v>20</v>
      </c>
      <c r="O33" s="7" t="s">
        <v>20</v>
      </c>
      <c r="P33" s="7" t="s">
        <v>20</v>
      </c>
    </row>
    <row r="34" spans="1:18" ht="79.2" x14ac:dyDescent="0.3">
      <c r="A34" s="9" t="s">
        <v>42</v>
      </c>
      <c r="B34" s="7" t="s">
        <v>27</v>
      </c>
      <c r="C34" s="7" t="s">
        <v>17</v>
      </c>
      <c r="D34" s="7" t="s">
        <v>18</v>
      </c>
      <c r="E34" s="9">
        <v>792</v>
      </c>
      <c r="F34" s="9" t="s">
        <v>20</v>
      </c>
      <c r="G34" s="9" t="s">
        <v>20</v>
      </c>
      <c r="H34" s="9" t="s">
        <v>20</v>
      </c>
      <c r="I34" s="7" t="s">
        <v>28</v>
      </c>
      <c r="J34" s="10">
        <v>39580.800000000003</v>
      </c>
      <c r="K34" s="11">
        <v>59371.1</v>
      </c>
      <c r="L34" s="11">
        <f>69266.3+14000</f>
        <v>83266.3</v>
      </c>
      <c r="M34" s="7" t="s">
        <v>20</v>
      </c>
      <c r="N34" s="7" t="s">
        <v>20</v>
      </c>
      <c r="O34" s="7" t="s">
        <v>20</v>
      </c>
      <c r="P34" s="7" t="s">
        <v>20</v>
      </c>
    </row>
    <row r="35" spans="1:18" ht="14.4" customHeight="1" x14ac:dyDescent="0.3">
      <c r="A35" s="24"/>
      <c r="B35" s="27" t="s">
        <v>22</v>
      </c>
      <c r="C35" s="25" t="s">
        <v>20</v>
      </c>
      <c r="D35" s="25" t="s">
        <v>20</v>
      </c>
      <c r="E35" s="24">
        <v>792</v>
      </c>
      <c r="F35" s="24" t="s">
        <v>20</v>
      </c>
      <c r="G35" s="24" t="s">
        <v>20</v>
      </c>
      <c r="H35" s="24" t="s">
        <v>20</v>
      </c>
      <c r="I35" s="25" t="s">
        <v>23</v>
      </c>
      <c r="J35" s="28">
        <f>J32</f>
        <v>39747.5</v>
      </c>
      <c r="K35" s="28">
        <f t="shared" ref="K35:L35" si="5">K32</f>
        <v>59529.599999999999</v>
      </c>
      <c r="L35" s="28">
        <f t="shared" si="5"/>
        <v>83363.199999999997</v>
      </c>
      <c r="M35" s="29" t="s">
        <v>45</v>
      </c>
      <c r="N35" s="30"/>
      <c r="O35" s="30"/>
      <c r="P35" s="31"/>
      <c r="R35" s="6">
        <f>J35+K35+L35</f>
        <v>182640.3</v>
      </c>
    </row>
    <row r="36" spans="1:18" ht="14.4" customHeight="1" x14ac:dyDescent="0.3">
      <c r="A36" s="24"/>
      <c r="B36" s="27"/>
      <c r="C36" s="25"/>
      <c r="D36" s="25"/>
      <c r="E36" s="24"/>
      <c r="F36" s="24"/>
      <c r="G36" s="24"/>
      <c r="H36" s="24"/>
      <c r="I36" s="25"/>
      <c r="J36" s="28"/>
      <c r="K36" s="28"/>
      <c r="L36" s="28"/>
      <c r="M36" s="32"/>
      <c r="N36" s="33"/>
      <c r="O36" s="33"/>
      <c r="P36" s="34"/>
    </row>
    <row r="37" spans="1:18" x14ac:dyDescent="0.3">
      <c r="A37" s="35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8" ht="92.4" x14ac:dyDescent="0.3">
      <c r="A38" s="9" t="s">
        <v>43</v>
      </c>
      <c r="B38" s="7" t="s">
        <v>30</v>
      </c>
      <c r="C38" s="7" t="s">
        <v>17</v>
      </c>
      <c r="D38" s="7" t="s">
        <v>18</v>
      </c>
      <c r="E38" s="9" t="s">
        <v>20</v>
      </c>
      <c r="F38" s="9" t="s">
        <v>20</v>
      </c>
      <c r="G38" s="9" t="s">
        <v>56</v>
      </c>
      <c r="H38" s="9" t="s">
        <v>20</v>
      </c>
      <c r="I38" s="7" t="s">
        <v>19</v>
      </c>
      <c r="J38" s="10">
        <f>J39</f>
        <v>1000</v>
      </c>
      <c r="K38" s="10">
        <f t="shared" ref="K38:L38" si="6">K39</f>
        <v>1000</v>
      </c>
      <c r="L38" s="10">
        <f t="shared" si="6"/>
        <v>1000</v>
      </c>
      <c r="M38" s="14" t="s">
        <v>20</v>
      </c>
      <c r="N38" s="14" t="s">
        <v>20</v>
      </c>
      <c r="O38" s="14" t="s">
        <v>20</v>
      </c>
      <c r="P38" s="14" t="s">
        <v>20</v>
      </c>
    </row>
    <row r="39" spans="1:18" ht="79.2" x14ac:dyDescent="0.3">
      <c r="A39" s="9" t="s">
        <v>44</v>
      </c>
      <c r="B39" s="7" t="s">
        <v>31</v>
      </c>
      <c r="C39" s="7" t="s">
        <v>17</v>
      </c>
      <c r="D39" s="7" t="s">
        <v>18</v>
      </c>
      <c r="E39" s="9" t="s">
        <v>20</v>
      </c>
      <c r="F39" s="9" t="s">
        <v>20</v>
      </c>
      <c r="G39" s="9" t="s">
        <v>57</v>
      </c>
      <c r="H39" s="9" t="s">
        <v>20</v>
      </c>
      <c r="I39" s="7" t="s">
        <v>19</v>
      </c>
      <c r="J39" s="10">
        <v>1000</v>
      </c>
      <c r="K39" s="10">
        <v>1000</v>
      </c>
      <c r="L39" s="11">
        <v>1000</v>
      </c>
      <c r="M39" s="14" t="s">
        <v>20</v>
      </c>
      <c r="N39" s="14" t="s">
        <v>20</v>
      </c>
      <c r="O39" s="14" t="s">
        <v>20</v>
      </c>
      <c r="P39" s="14" t="s">
        <v>20</v>
      </c>
    </row>
    <row r="40" spans="1:18" ht="14.4" customHeight="1" x14ac:dyDescent="0.3">
      <c r="A40" s="24"/>
      <c r="B40" s="27" t="s">
        <v>22</v>
      </c>
      <c r="C40" s="25" t="s">
        <v>20</v>
      </c>
      <c r="D40" s="25" t="s">
        <v>20</v>
      </c>
      <c r="E40" s="24" t="s">
        <v>20</v>
      </c>
      <c r="F40" s="24" t="s">
        <v>20</v>
      </c>
      <c r="G40" s="24" t="s">
        <v>58</v>
      </c>
      <c r="H40" s="24" t="s">
        <v>20</v>
      </c>
      <c r="I40" s="25" t="s">
        <v>23</v>
      </c>
      <c r="J40" s="28">
        <f>J38</f>
        <v>1000</v>
      </c>
      <c r="K40" s="28">
        <f t="shared" ref="K40:L40" si="7">K38</f>
        <v>1000</v>
      </c>
      <c r="L40" s="28">
        <f t="shared" si="7"/>
        <v>1000</v>
      </c>
      <c r="M40" s="29" t="s">
        <v>47</v>
      </c>
      <c r="N40" s="30"/>
      <c r="O40" s="30"/>
      <c r="P40" s="31"/>
    </row>
    <row r="41" spans="1:18" ht="14.4" customHeight="1" x14ac:dyDescent="0.3">
      <c r="A41" s="24"/>
      <c r="B41" s="27"/>
      <c r="C41" s="25"/>
      <c r="D41" s="25"/>
      <c r="E41" s="24"/>
      <c r="F41" s="24"/>
      <c r="G41" s="24"/>
      <c r="H41" s="24"/>
      <c r="I41" s="25"/>
      <c r="J41" s="28"/>
      <c r="K41" s="28"/>
      <c r="L41" s="28"/>
      <c r="M41" s="32"/>
      <c r="N41" s="33"/>
      <c r="O41" s="33"/>
      <c r="P41" s="34"/>
    </row>
    <row r="42" spans="1:18" ht="26.4" x14ac:dyDescent="0.3">
      <c r="A42" s="27" t="s">
        <v>32</v>
      </c>
      <c r="B42" s="27"/>
      <c r="C42" s="27" t="s">
        <v>20</v>
      </c>
      <c r="D42" s="27" t="s">
        <v>20</v>
      </c>
      <c r="E42" s="26" t="s">
        <v>20</v>
      </c>
      <c r="F42" s="26" t="s">
        <v>20</v>
      </c>
      <c r="G42" s="26" t="s">
        <v>20</v>
      </c>
      <c r="H42" s="26" t="s">
        <v>20</v>
      </c>
      <c r="I42" s="12" t="s">
        <v>23</v>
      </c>
      <c r="J42" s="13">
        <f>J29+J35+J40</f>
        <v>54871.8</v>
      </c>
      <c r="K42" s="13">
        <f t="shared" ref="K42:L42" si="8">K29+K35+K40</f>
        <v>73131.199999999997</v>
      </c>
      <c r="L42" s="13">
        <f t="shared" si="8"/>
        <v>96966</v>
      </c>
      <c r="M42" s="27" t="s">
        <v>33</v>
      </c>
      <c r="N42" s="27"/>
      <c r="O42" s="27"/>
      <c r="P42" s="27"/>
    </row>
    <row r="43" spans="1:18" x14ac:dyDescent="0.3">
      <c r="A43" s="27"/>
      <c r="B43" s="27"/>
      <c r="C43" s="27"/>
      <c r="D43" s="27"/>
      <c r="E43" s="26"/>
      <c r="F43" s="26"/>
      <c r="G43" s="26"/>
      <c r="H43" s="26"/>
      <c r="I43" s="12" t="s">
        <v>34</v>
      </c>
      <c r="J43" s="13">
        <f>J29+J33+J40</f>
        <v>15291.000000000002</v>
      </c>
      <c r="K43" s="13">
        <f t="shared" ref="K43:L43" si="9">K29+K33+K40</f>
        <v>13760.1</v>
      </c>
      <c r="L43" s="13">
        <f t="shared" si="9"/>
        <v>13699.7</v>
      </c>
      <c r="M43" s="27"/>
      <c r="N43" s="27"/>
      <c r="O43" s="27"/>
      <c r="P43" s="27"/>
    </row>
    <row r="44" spans="1:18" ht="52.8" x14ac:dyDescent="0.3">
      <c r="A44" s="27"/>
      <c r="B44" s="27"/>
      <c r="C44" s="27"/>
      <c r="D44" s="27"/>
      <c r="E44" s="26"/>
      <c r="F44" s="26"/>
      <c r="G44" s="26"/>
      <c r="H44" s="26"/>
      <c r="I44" s="12" t="s">
        <v>35</v>
      </c>
      <c r="J44" s="13">
        <f>J34</f>
        <v>39580.800000000003</v>
      </c>
      <c r="K44" s="13">
        <f t="shared" ref="K44:L44" si="10">K34</f>
        <v>59371.1</v>
      </c>
      <c r="L44" s="13">
        <f t="shared" si="10"/>
        <v>83266.3</v>
      </c>
      <c r="M44" s="27"/>
      <c r="N44" s="27"/>
      <c r="O44" s="27"/>
      <c r="P44" s="27"/>
    </row>
    <row r="45" spans="1:18" ht="24" customHeight="1" x14ac:dyDescent="0.35">
      <c r="A45" s="23" t="s">
        <v>67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8" spans="1:18" x14ac:dyDescent="0.3">
      <c r="L48" s="6"/>
    </row>
    <row r="52" spans="12:12" x14ac:dyDescent="0.3">
      <c r="L52" s="6"/>
    </row>
  </sheetData>
  <mergeCells count="92"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  <mergeCell ref="L35:L36"/>
    <mergeCell ref="M14:M16"/>
    <mergeCell ref="M22:M25"/>
    <mergeCell ref="M35:P36"/>
    <mergeCell ref="M29:P30"/>
    <mergeCell ref="N22:N25"/>
    <mergeCell ref="O22:O25"/>
    <mergeCell ref="P22:P25"/>
    <mergeCell ref="A17:P18"/>
    <mergeCell ref="A19:P20"/>
    <mergeCell ref="A22:A25"/>
    <mergeCell ref="B22:B25"/>
    <mergeCell ref="M42:P44"/>
    <mergeCell ref="K15:K16"/>
    <mergeCell ref="L15:L16"/>
    <mergeCell ref="M40:P41"/>
    <mergeCell ref="L40:L41"/>
    <mergeCell ref="A37:P37"/>
    <mergeCell ref="G35:G36"/>
    <mergeCell ref="H35:H36"/>
    <mergeCell ref="I35:I36"/>
    <mergeCell ref="J35:J36"/>
    <mergeCell ref="K35:K36"/>
    <mergeCell ref="A31:P31"/>
    <mergeCell ref="A35:A36"/>
    <mergeCell ref="B35:B36"/>
    <mergeCell ref="C35:C36"/>
    <mergeCell ref="L29:L30"/>
    <mergeCell ref="E40:E41"/>
    <mergeCell ref="F40:F41"/>
    <mergeCell ref="G40:G41"/>
    <mergeCell ref="H40:H41"/>
    <mergeCell ref="A42:B44"/>
    <mergeCell ref="C42:C44"/>
    <mergeCell ref="D42:D44"/>
    <mergeCell ref="E42:E44"/>
    <mergeCell ref="F42:F44"/>
    <mergeCell ref="H42:H44"/>
    <mergeCell ref="J15:J16"/>
    <mergeCell ref="I14:I16"/>
    <mergeCell ref="A29:A30"/>
    <mergeCell ref="B29:B30"/>
    <mergeCell ref="C29:C30"/>
    <mergeCell ref="D29:D30"/>
    <mergeCell ref="E29:E30"/>
    <mergeCell ref="I29:I30"/>
    <mergeCell ref="J29:J30"/>
    <mergeCell ref="F29:F30"/>
    <mergeCell ref="G29:G30"/>
    <mergeCell ref="H29:H30"/>
    <mergeCell ref="J14:L14"/>
    <mergeCell ref="K29:K30"/>
    <mergeCell ref="A14:A16"/>
    <mergeCell ref="B14:B16"/>
    <mergeCell ref="C14:C16"/>
    <mergeCell ref="D14:D16"/>
    <mergeCell ref="E14:H14"/>
    <mergeCell ref="E15:E16"/>
    <mergeCell ref="G15:G16"/>
    <mergeCell ref="H15:H16"/>
    <mergeCell ref="A27:A28"/>
    <mergeCell ref="B27:B28"/>
    <mergeCell ref="C27:C28"/>
    <mergeCell ref="D27:D28"/>
    <mergeCell ref="A45:P45"/>
    <mergeCell ref="D35:D36"/>
    <mergeCell ref="E35:E36"/>
    <mergeCell ref="F35:F36"/>
    <mergeCell ref="G42:G44"/>
    <mergeCell ref="I40:I41"/>
    <mergeCell ref="J40:J41"/>
    <mergeCell ref="K40:K41"/>
    <mergeCell ref="A40:A41"/>
    <mergeCell ref="B40:B41"/>
    <mergeCell ref="C40:C41"/>
    <mergeCell ref="D40:D41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2020-12-25T05:12:32Z</cp:lastPrinted>
  <dcterms:created xsi:type="dcterms:W3CDTF">2017-12-26T07:07:50Z</dcterms:created>
  <dcterms:modified xsi:type="dcterms:W3CDTF">2020-12-25T05:12:35Z</dcterms:modified>
</cp:coreProperties>
</file>